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ternationalAdmissions\CFR Efforts + I-20 Manual\CFR efforts 2021-2022\"/>
    </mc:Choice>
  </mc:AlternateContent>
  <bookViews>
    <workbookView xWindow="0" yWindow="0" windowWidth="16448" windowHeight="4583"/>
  </bookViews>
  <sheets>
    <sheet name="CFR Calculator" sheetId="1" r:id="rId1"/>
  </sheets>
  <definedNames>
    <definedName name="_xlnm.Print_Area" localSheetId="0">'CFR Calculator'!$A$1:$E$28</definedName>
  </definedNames>
  <calcPr calcId="162913"/>
</workbook>
</file>

<file path=xl/calcChain.xml><?xml version="1.0" encoding="utf-8"?>
<calcChain xmlns="http://schemas.openxmlformats.org/spreadsheetml/2006/main">
  <c r="B7" i="1" l="1"/>
  <c r="E37" i="1" l="1"/>
  <c r="B37" i="1"/>
  <c r="B50" i="1" l="1"/>
  <c r="E50" i="1"/>
  <c r="B8" i="1" l="1"/>
  <c r="B24" i="1"/>
  <c r="E39" i="1" s="1"/>
  <c r="B52" i="1" l="1"/>
  <c r="B39" i="1"/>
  <c r="E52" i="1"/>
</calcChain>
</file>

<file path=xl/sharedStrings.xml><?xml version="1.0" encoding="utf-8"?>
<sst xmlns="http://schemas.openxmlformats.org/spreadsheetml/2006/main" count="49" uniqueCount="32">
  <si>
    <t xml:space="preserve"> Tuition (out-of-state rate)</t>
  </si>
  <si>
    <t xml:space="preserve"> Tuition</t>
  </si>
  <si>
    <t>Total Resources</t>
  </si>
  <si>
    <t>Student Resources</t>
  </si>
  <si>
    <t>Surplus (Deficit)</t>
  </si>
  <si>
    <t>Expense Estimates (9-month academic year)</t>
  </si>
  <si>
    <t>12-month annualized stipend</t>
  </si>
  <si>
    <t>Living Expenses for 9 Months</t>
  </si>
  <si>
    <t xml:space="preserve">   Books and Personal Expenses)</t>
  </si>
  <si>
    <t>Total Requirement</t>
  </si>
  <si>
    <t>Total Estimated Tuition</t>
  </si>
  <si>
    <t xml:space="preserve">  (Includes Rent, Food, Fees,</t>
  </si>
  <si>
    <t>9-month annualized stipend</t>
  </si>
  <si>
    <t>Resources (9-month annualized stipend)</t>
  </si>
  <si>
    <t>Resources (12-month annualized stipend)</t>
  </si>
  <si>
    <t>Resources (9-month bi-weekly stipend)</t>
  </si>
  <si>
    <t>Resources (12-month bi-weekly stipend)</t>
  </si>
  <si>
    <t>NC State Stipend (monthly stipend amount)</t>
  </si>
  <si>
    <t>NC State Stipend (bi-weekly amount)</t>
  </si>
  <si>
    <t>Monthly stipend</t>
  </si>
  <si>
    <t>Reference:</t>
  </si>
  <si>
    <t>Bi-weekly stipend</t>
  </si>
  <si>
    <t>GSSP Health Insurance</t>
  </si>
  <si>
    <t>International Applicant Certificate of Financial Responsibility Calculator</t>
  </si>
  <si>
    <t>Note:  Applicants with accompanying spouse and/or children must demonstrate additional funding:</t>
  </si>
  <si>
    <t>Academic Year: Fall 2021 - Spring 2022</t>
  </si>
  <si>
    <t>Spouse and 2 children:    $17,100</t>
  </si>
  <si>
    <t>Spouse and 3 children:    $21,600</t>
  </si>
  <si>
    <t>Spouse and 1 child:         $12,600</t>
  </si>
  <si>
    <t>Two children only:            $12,600</t>
  </si>
  <si>
    <t>One child only                   $8,100</t>
  </si>
  <si>
    <t>Spouse only:                     $8,100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</si>
</sst>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8" formatCode="&quot;$&quot;#,##0.00_);[Red]\(&quot;$&quot;#,##0.00\)"/>
    <numFmt numFmtId="164" formatCode="&quot;$&quot;#,##0"/>
    <numFmt numFmtId="165" formatCode="[&lt;1].00\¢;&quot;$&quot;0.00_¢"/>
    <numFmt numFmtId="166" formatCode="&quot;$&quot;#,##0.00"/>
  </numFmts>
  <fonts count="10" x14ac:knownFonts="1">
    <font>
      <sz val="10"/>
      <name val="Arial"/>
    </font>
    <font>
      <b/>
      <sz val="11"/>
      <name val="Arial"/>
      <family val="2"/>
    </font>
    <font>
      <sz val="11"/>
      <name val="Arial"/>
      <family val="2"/>
    </font>
    <font>
      <sz val="8"/>
      <name val="Arial"/>
      <family val="2"/>
    </font>
    <font>
      <b/>
      <sz val="12"/>
      <name val="Arial"/>
      <family val="2"/>
    </font>
    <font>
      <sz val="12"/>
      <name val="Arial"/>
      <family val="2"/>
    </font>
    <font>
      <sz val="10"/>
      <name val="Arial"/>
      <family val="2"/>
    </font>
    <font>
      <sz val="8"/>
      <name val="Arial"/>
      <family val="2"/>
    </font>
    <font>
      <b/>
      <u/>
      <sz val="11"/>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164" fontId="0" fillId="0" borderId="2" xfId="0" applyNumberFormat="1" applyBorder="1"/>
    <xf numFmtId="164" fontId="0" fillId="0" borderId="3" xfId="0" applyNumberFormat="1" applyBorder="1"/>
    <xf numFmtId="0" fontId="0" fillId="0" borderId="4" xfId="0" applyBorder="1"/>
    <xf numFmtId="0" fontId="0" fillId="0" borderId="5" xfId="0" applyBorder="1"/>
    <xf numFmtId="0" fontId="0" fillId="0" borderId="0" xfId="0" applyBorder="1"/>
    <xf numFmtId="164" fontId="0" fillId="0" borderId="0" xfId="0" applyNumberFormat="1" applyBorder="1"/>
    <xf numFmtId="3" fontId="0" fillId="0" borderId="0" xfId="0" applyNumberFormat="1" applyBorder="1"/>
    <xf numFmtId="0" fontId="0" fillId="0" borderId="0" xfId="0" applyFill="1" applyBorder="1"/>
    <xf numFmtId="0" fontId="3" fillId="0" borderId="1" xfId="0" applyFont="1" applyBorder="1"/>
    <xf numFmtId="164" fontId="0" fillId="0" borderId="7" xfId="0" applyNumberFormat="1" applyBorder="1"/>
    <xf numFmtId="0" fontId="3" fillId="0" borderId="1" xfId="0" applyFont="1" applyFill="1" applyBorder="1"/>
    <xf numFmtId="0" fontId="1" fillId="0" borderId="4" xfId="0" applyFont="1" applyBorder="1"/>
    <xf numFmtId="0" fontId="1" fillId="0" borderId="1" xfId="0" applyFont="1" applyBorder="1"/>
    <xf numFmtId="0" fontId="2" fillId="0" borderId="0" xfId="0" applyFont="1" applyBorder="1"/>
    <xf numFmtId="0" fontId="4" fillId="0" borderId="8" xfId="0" applyFont="1" applyBorder="1"/>
    <xf numFmtId="0" fontId="5" fillId="0" borderId="7" xfId="0" applyFont="1" applyBorder="1"/>
    <xf numFmtId="0" fontId="4" fillId="0" borderId="6" xfId="0" applyFont="1" applyBorder="1"/>
    <xf numFmtId="0" fontId="5" fillId="0" borderId="9" xfId="0" applyFont="1" applyBorder="1"/>
    <xf numFmtId="164" fontId="0" fillId="0" borderId="10" xfId="0" applyNumberFormat="1" applyBorder="1"/>
    <xf numFmtId="0" fontId="6" fillId="0" borderId="0" xfId="0" applyFont="1" applyBorder="1" applyAlignment="1">
      <alignment wrapText="1"/>
    </xf>
    <xf numFmtId="0" fontId="7" fillId="0" borderId="1" xfId="0" applyFont="1" applyBorder="1"/>
    <xf numFmtId="165" fontId="1" fillId="0" borderId="2" xfId="0" applyNumberFormat="1" applyFont="1" applyBorder="1" applyAlignment="1">
      <alignment horizontal="right"/>
    </xf>
    <xf numFmtId="165" fontId="1" fillId="0" borderId="5" xfId="0" applyNumberFormat="1" applyFont="1" applyBorder="1" applyAlignment="1">
      <alignment horizontal="right"/>
    </xf>
    <xf numFmtId="6" fontId="0" fillId="0" borderId="2" xfId="0" applyNumberFormat="1" applyBorder="1"/>
    <xf numFmtId="0" fontId="0" fillId="0" borderId="7" xfId="0" applyBorder="1"/>
    <xf numFmtId="0" fontId="6" fillId="0" borderId="1" xfId="0" applyFont="1" applyBorder="1"/>
    <xf numFmtId="0" fontId="0" fillId="0" borderId="6" xfId="0" applyBorder="1"/>
    <xf numFmtId="0" fontId="1" fillId="0" borderId="1" xfId="0" applyFont="1" applyBorder="1" applyAlignment="1">
      <alignment horizontal="left"/>
    </xf>
    <xf numFmtId="5" fontId="0" fillId="0" borderId="11" xfId="0" applyNumberFormat="1" applyFill="1" applyBorder="1"/>
    <xf numFmtId="166" fontId="0" fillId="2" borderId="2" xfId="0" applyNumberFormat="1" applyFill="1" applyBorder="1"/>
    <xf numFmtId="8" fontId="0" fillId="2" borderId="2" xfId="0" applyNumberFormat="1" applyFill="1" applyBorder="1"/>
    <xf numFmtId="0" fontId="8" fillId="0" borderId="6" xfId="0" applyFont="1" applyBorder="1"/>
    <xf numFmtId="0" fontId="0" fillId="0" borderId="9" xfId="0" applyBorder="1"/>
    <xf numFmtId="3" fontId="0" fillId="0" borderId="0" xfId="0" applyNumberFormat="1"/>
    <xf numFmtId="0" fontId="9" fillId="0" borderId="0" xfId="0" applyFont="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653B7F3-5507-4E73-A795-023D2288FBFA}" type="doc">
      <dgm:prSet loTypeId="urn:microsoft.com/office/officeart/2005/8/layout/vList2" loCatId="list" qsTypeId="urn:microsoft.com/office/officeart/2005/8/quickstyle/simple1" qsCatId="simple" csTypeId="urn:microsoft.com/office/officeart/2005/8/colors/accent1_2" csCatId="accent1" phldr="1"/>
      <dgm:spPr/>
      <dgm:t>
        <a:bodyPr/>
        <a:lstStyle/>
        <a:p>
          <a:endParaRPr lang="en-US"/>
        </a:p>
      </dgm:t>
    </dgm:pt>
    <dgm:pt modelId="{D68EDEA4-80F3-40EA-B79B-14BC9F46F086}">
      <dgm:prSet phldrT="[Text]" custT="1"/>
      <dgm:spPr>
        <a:solidFill>
          <a:sysClr val="window" lastClr="FFFFFF"/>
        </a:solidFill>
      </dgm:spPr>
      <dgm:t>
        <a:bodyPr/>
        <a:lstStyle/>
        <a:p>
          <a:r>
            <a:rPr lang="en-US" sz="1400">
              <a:solidFill>
                <a:sysClr val="windowText" lastClr="000000"/>
              </a:solidFill>
            </a:rPr>
            <a:t>Instructions</a:t>
          </a:r>
        </a:p>
      </dgm:t>
    </dgm:pt>
    <dgm:pt modelId="{27DF7DAC-544A-41FD-9B4B-0CF8828CFF55}" type="parTrans" cxnId="{142B0863-51A2-4169-B1A9-BD1967C108E1}">
      <dgm:prSet/>
      <dgm:spPr/>
      <dgm:t>
        <a:bodyPr/>
        <a:lstStyle/>
        <a:p>
          <a:endParaRPr lang="en-US"/>
        </a:p>
      </dgm:t>
    </dgm:pt>
    <dgm:pt modelId="{831B4801-0587-4271-BD10-1117BF00E857}" type="sibTrans" cxnId="{142B0863-51A2-4169-B1A9-BD1967C108E1}">
      <dgm:prSet/>
      <dgm:spPr/>
      <dgm:t>
        <a:bodyPr/>
        <a:lstStyle/>
        <a:p>
          <a:endParaRPr lang="en-US"/>
        </a:p>
      </dgm:t>
    </dgm:pt>
    <dgm:pt modelId="{22E43E9A-6186-4F85-95B4-87141A5783C8}">
      <dgm:prSet phldrT="[Text]" custT="1"/>
      <dgm:spPr/>
      <dgm:t>
        <a:bodyPr/>
        <a:lstStyle/>
        <a:p>
          <a:r>
            <a:rPr lang="en-US" sz="1200"/>
            <a:t>Important: In order to meet the minimum international financial requirement, the appropriate stipend listed to the left would be sufficient.</a:t>
          </a:r>
        </a:p>
      </dgm:t>
    </dgm:pt>
    <dgm:pt modelId="{F31C4EA1-0500-45D3-91A9-85D4459250FF}" type="parTrans" cxnId="{1AA4BFA7-61D8-4A3D-8A5B-8D9DC10DBC40}">
      <dgm:prSet/>
      <dgm:spPr/>
      <dgm:t>
        <a:bodyPr/>
        <a:lstStyle/>
        <a:p>
          <a:endParaRPr lang="en-US"/>
        </a:p>
      </dgm:t>
    </dgm:pt>
    <dgm:pt modelId="{A7B27A40-F6FA-45AE-BC86-4F285E2857EF}" type="sibTrans" cxnId="{1AA4BFA7-61D8-4A3D-8A5B-8D9DC10DBC40}">
      <dgm:prSet/>
      <dgm:spPr/>
      <dgm:t>
        <a:bodyPr/>
        <a:lstStyle/>
        <a:p>
          <a:endParaRPr lang="en-US"/>
        </a:p>
      </dgm:t>
    </dgm:pt>
    <dgm:pt modelId="{9A6744F3-F042-4CB8-A656-2BD17D3FF4F1}">
      <dgm:prSet phldrT="[Text]"/>
      <dgm:spPr>
        <a:solidFill>
          <a:sysClr val="window" lastClr="FFFFFF"/>
        </a:solidFill>
      </dgm:spPr>
      <dgm:t>
        <a:bodyPr/>
        <a:lstStyle/>
        <a:p>
          <a:r>
            <a:rPr lang="en-US">
              <a:solidFill>
                <a:sysClr val="windowText" lastClr="000000"/>
              </a:solidFill>
            </a:rPr>
            <a:t>1. Review the "Expense Estimates". The estimated expenses are based on the 9-month academic year because international students are not required to attend summer courses and the I-20 is issued with an academic term of 9 months.</a:t>
          </a:r>
        </a:p>
      </dgm:t>
    </dgm:pt>
    <dgm:pt modelId="{0DC6A866-B02A-420E-9AE9-CF29B8B0CEBA}" type="parTrans" cxnId="{064895B8-8241-44D5-9774-61B479FCD9A3}">
      <dgm:prSet/>
      <dgm:spPr/>
      <dgm:t>
        <a:bodyPr/>
        <a:lstStyle/>
        <a:p>
          <a:endParaRPr lang="en-US"/>
        </a:p>
      </dgm:t>
    </dgm:pt>
    <dgm:pt modelId="{578713AA-D1CC-407D-ACD6-6DE10D9922F3}" type="sibTrans" cxnId="{064895B8-8241-44D5-9774-61B479FCD9A3}">
      <dgm:prSet/>
      <dgm:spPr/>
      <dgm:t>
        <a:bodyPr/>
        <a:lstStyle/>
        <a:p>
          <a:endParaRPr lang="en-US"/>
        </a:p>
      </dgm:t>
    </dgm:pt>
    <dgm:pt modelId="{2D7F5F4E-2CA1-4BAF-938B-B3F6DAC47824}">
      <dgm:prSet/>
      <dgm:spPr>
        <a:solidFill>
          <a:sysClr val="window" lastClr="FFFFFF"/>
        </a:solidFill>
      </dgm:spPr>
      <dgm:t>
        <a:bodyPr/>
        <a:lstStyle/>
        <a:p>
          <a:r>
            <a:rPr lang="en-US" b="0" i="0" u="none">
              <a:solidFill>
                <a:sysClr val="windowText" lastClr="000000"/>
              </a:solidFill>
            </a:rPr>
            <a:t>3. Enter the amount you plan to pay the student in the highlighted field of the appropriate  "Resources" box. (9-month box or 12-month box).</a:t>
          </a:r>
          <a:endParaRPr lang="en-US">
            <a:solidFill>
              <a:sysClr val="windowText" lastClr="000000"/>
            </a:solidFill>
          </a:endParaRPr>
        </a:p>
      </dgm:t>
    </dgm:pt>
    <dgm:pt modelId="{42B2A8BC-E93E-4DCE-A1E7-9ABC53114CA1}" type="parTrans" cxnId="{FA2A27AD-0E9F-4D8F-951A-A134E458BC88}">
      <dgm:prSet/>
      <dgm:spPr/>
      <dgm:t>
        <a:bodyPr/>
        <a:lstStyle/>
        <a:p>
          <a:endParaRPr lang="en-US"/>
        </a:p>
      </dgm:t>
    </dgm:pt>
    <dgm:pt modelId="{A2FC0071-B7BF-4AE0-B417-5A1EA539084B}" type="sibTrans" cxnId="{FA2A27AD-0E9F-4D8F-951A-A134E458BC88}">
      <dgm:prSet/>
      <dgm:spPr/>
      <dgm:t>
        <a:bodyPr/>
        <a:lstStyle/>
        <a:p>
          <a:endParaRPr lang="en-US"/>
        </a:p>
      </dgm:t>
    </dgm:pt>
    <dgm:pt modelId="{77CD0F31-27B3-45D5-9B6C-A5B2E55E54CF}">
      <dgm:prSet/>
      <dgm:spPr>
        <a:solidFill>
          <a:sysClr val="window" lastClr="FFFFFF"/>
        </a:solidFill>
      </dgm:spPr>
      <dgm:t>
        <a:bodyPr/>
        <a:lstStyle/>
        <a:p>
          <a:r>
            <a:rPr lang="en-US">
              <a:solidFill>
                <a:sysClr val="windowText" lastClr="000000"/>
              </a:solidFill>
            </a:rPr>
            <a:t>2. Decide if you will offer the applicant a 9-month or 12-month stipend.   Use the appropriate "Resources" box at the bottom of the calculator depending on a bi-weekly or monthly stipend, over 9 or 12 months.</a:t>
          </a:r>
        </a:p>
      </dgm:t>
    </dgm:pt>
    <dgm:pt modelId="{D6614A57-E554-4FFC-9302-24EB45A0A4D8}" type="parTrans" cxnId="{B2514557-6BFA-41BC-8503-9A90B70359A7}">
      <dgm:prSet/>
      <dgm:spPr/>
      <dgm:t>
        <a:bodyPr/>
        <a:lstStyle/>
        <a:p>
          <a:endParaRPr lang="en-US"/>
        </a:p>
      </dgm:t>
    </dgm:pt>
    <dgm:pt modelId="{30539E23-4657-4DFF-8378-48237DD41109}" type="sibTrans" cxnId="{B2514557-6BFA-41BC-8503-9A90B70359A7}">
      <dgm:prSet/>
      <dgm:spPr/>
      <dgm:t>
        <a:bodyPr/>
        <a:lstStyle/>
        <a:p>
          <a:endParaRPr lang="en-US"/>
        </a:p>
      </dgm:t>
    </dgm:pt>
    <dgm:pt modelId="{8D02F21A-091C-4860-B31A-373D667F1A60}" type="pres">
      <dgm:prSet presAssocID="{E653B7F3-5507-4E73-A795-023D2288FBFA}" presName="linear" presStyleCnt="0">
        <dgm:presLayoutVars>
          <dgm:animLvl val="lvl"/>
          <dgm:resizeHandles val="exact"/>
        </dgm:presLayoutVars>
      </dgm:prSet>
      <dgm:spPr/>
      <dgm:t>
        <a:bodyPr/>
        <a:lstStyle/>
        <a:p>
          <a:endParaRPr lang="en-US"/>
        </a:p>
      </dgm:t>
    </dgm:pt>
    <dgm:pt modelId="{A0CFE950-A8AF-4962-95D8-B55A38F2B3CD}" type="pres">
      <dgm:prSet presAssocID="{D68EDEA4-80F3-40EA-B79B-14BC9F46F086}" presName="parentText" presStyleLbl="node1" presStyleIdx="0" presStyleCnt="4" custLinFactNeighborX="-12500" custLinFactNeighborY="17255">
        <dgm:presLayoutVars>
          <dgm:chMax val="0"/>
          <dgm:bulletEnabled val="1"/>
        </dgm:presLayoutVars>
      </dgm:prSet>
      <dgm:spPr/>
      <dgm:t>
        <a:bodyPr/>
        <a:lstStyle/>
        <a:p>
          <a:endParaRPr lang="en-US"/>
        </a:p>
      </dgm:t>
    </dgm:pt>
    <dgm:pt modelId="{BCAE811D-A97C-46CA-93A2-FE8A64237AC3}" type="pres">
      <dgm:prSet presAssocID="{D68EDEA4-80F3-40EA-B79B-14BC9F46F086}" presName="childText" presStyleLbl="revTx" presStyleIdx="0" presStyleCnt="1" custLinFactNeighborX="-2331" custLinFactNeighborY="-7698">
        <dgm:presLayoutVars>
          <dgm:bulletEnabled val="1"/>
        </dgm:presLayoutVars>
      </dgm:prSet>
      <dgm:spPr/>
      <dgm:t>
        <a:bodyPr/>
        <a:lstStyle/>
        <a:p>
          <a:endParaRPr lang="en-US"/>
        </a:p>
      </dgm:t>
    </dgm:pt>
    <dgm:pt modelId="{77D1A1FC-59A6-42DF-AF80-173E4E73779E}" type="pres">
      <dgm:prSet presAssocID="{9A6744F3-F042-4CB8-A656-2BD17D3FF4F1}" presName="parentText" presStyleLbl="node1" presStyleIdx="1" presStyleCnt="4">
        <dgm:presLayoutVars>
          <dgm:chMax val="0"/>
          <dgm:bulletEnabled val="1"/>
        </dgm:presLayoutVars>
      </dgm:prSet>
      <dgm:spPr/>
      <dgm:t>
        <a:bodyPr/>
        <a:lstStyle/>
        <a:p>
          <a:endParaRPr lang="en-US"/>
        </a:p>
      </dgm:t>
    </dgm:pt>
    <dgm:pt modelId="{42820DBC-4080-43A8-8FFB-C56A5CC2C5B4}" type="pres">
      <dgm:prSet presAssocID="{578713AA-D1CC-407D-ACD6-6DE10D9922F3}" presName="spacer" presStyleCnt="0"/>
      <dgm:spPr/>
    </dgm:pt>
    <dgm:pt modelId="{C3711915-DE77-4675-BCF3-F2C2B7C2B198}" type="pres">
      <dgm:prSet presAssocID="{77CD0F31-27B3-45D5-9B6C-A5B2E55E54CF}" presName="parentText" presStyleLbl="node1" presStyleIdx="2" presStyleCnt="4">
        <dgm:presLayoutVars>
          <dgm:chMax val="0"/>
          <dgm:bulletEnabled val="1"/>
        </dgm:presLayoutVars>
      </dgm:prSet>
      <dgm:spPr/>
      <dgm:t>
        <a:bodyPr/>
        <a:lstStyle/>
        <a:p>
          <a:endParaRPr lang="en-US"/>
        </a:p>
      </dgm:t>
    </dgm:pt>
    <dgm:pt modelId="{4337CEE8-9B6C-427C-8518-090A7150A545}" type="pres">
      <dgm:prSet presAssocID="{30539E23-4657-4DFF-8378-48237DD41109}" presName="spacer" presStyleCnt="0"/>
      <dgm:spPr/>
    </dgm:pt>
    <dgm:pt modelId="{6A6A9120-E938-4DD7-A501-B4FEE045A25C}" type="pres">
      <dgm:prSet presAssocID="{2D7F5F4E-2CA1-4BAF-938B-B3F6DAC47824}" presName="parentText" presStyleLbl="node1" presStyleIdx="3" presStyleCnt="4" custLinFactNeighborX="546" custLinFactNeighborY="-86970">
        <dgm:presLayoutVars>
          <dgm:chMax val="0"/>
          <dgm:bulletEnabled val="1"/>
        </dgm:presLayoutVars>
      </dgm:prSet>
      <dgm:spPr/>
      <dgm:t>
        <a:bodyPr/>
        <a:lstStyle/>
        <a:p>
          <a:endParaRPr lang="en-US"/>
        </a:p>
      </dgm:t>
    </dgm:pt>
  </dgm:ptLst>
  <dgm:cxnLst>
    <dgm:cxn modelId="{1AA4BFA7-61D8-4A3D-8A5B-8D9DC10DBC40}" srcId="{D68EDEA4-80F3-40EA-B79B-14BC9F46F086}" destId="{22E43E9A-6186-4F85-95B4-87141A5783C8}" srcOrd="0" destOrd="0" parTransId="{F31C4EA1-0500-45D3-91A9-85D4459250FF}" sibTransId="{A7B27A40-F6FA-45AE-BC86-4F285E2857EF}"/>
    <dgm:cxn modelId="{E176E7DB-8A19-41D1-AA0F-9095A79931FA}" type="presOf" srcId="{E653B7F3-5507-4E73-A795-023D2288FBFA}" destId="{8D02F21A-091C-4860-B31A-373D667F1A60}" srcOrd="0" destOrd="0" presId="urn:microsoft.com/office/officeart/2005/8/layout/vList2"/>
    <dgm:cxn modelId="{F4C44E8C-8341-4FC9-81C5-37F44C76204E}" type="presOf" srcId="{D68EDEA4-80F3-40EA-B79B-14BC9F46F086}" destId="{A0CFE950-A8AF-4962-95D8-B55A38F2B3CD}" srcOrd="0" destOrd="0" presId="urn:microsoft.com/office/officeart/2005/8/layout/vList2"/>
    <dgm:cxn modelId="{B2514557-6BFA-41BC-8503-9A90B70359A7}" srcId="{E653B7F3-5507-4E73-A795-023D2288FBFA}" destId="{77CD0F31-27B3-45D5-9B6C-A5B2E55E54CF}" srcOrd="2" destOrd="0" parTransId="{D6614A57-E554-4FFC-9302-24EB45A0A4D8}" sibTransId="{30539E23-4657-4DFF-8378-48237DD41109}"/>
    <dgm:cxn modelId="{85D043D1-72BF-4B1D-96C2-3F3B371902DB}" type="presOf" srcId="{22E43E9A-6186-4F85-95B4-87141A5783C8}" destId="{BCAE811D-A97C-46CA-93A2-FE8A64237AC3}" srcOrd="0" destOrd="0" presId="urn:microsoft.com/office/officeart/2005/8/layout/vList2"/>
    <dgm:cxn modelId="{05E9203A-7BFF-4233-9E6E-A613ED5A7988}" type="presOf" srcId="{9A6744F3-F042-4CB8-A656-2BD17D3FF4F1}" destId="{77D1A1FC-59A6-42DF-AF80-173E4E73779E}" srcOrd="0" destOrd="0" presId="urn:microsoft.com/office/officeart/2005/8/layout/vList2"/>
    <dgm:cxn modelId="{FA2A27AD-0E9F-4D8F-951A-A134E458BC88}" srcId="{E653B7F3-5507-4E73-A795-023D2288FBFA}" destId="{2D7F5F4E-2CA1-4BAF-938B-B3F6DAC47824}" srcOrd="3" destOrd="0" parTransId="{42B2A8BC-E93E-4DCE-A1E7-9ABC53114CA1}" sibTransId="{A2FC0071-B7BF-4AE0-B417-5A1EA539084B}"/>
    <dgm:cxn modelId="{064895B8-8241-44D5-9774-61B479FCD9A3}" srcId="{E653B7F3-5507-4E73-A795-023D2288FBFA}" destId="{9A6744F3-F042-4CB8-A656-2BD17D3FF4F1}" srcOrd="1" destOrd="0" parTransId="{0DC6A866-B02A-420E-9AE9-CF29B8B0CEBA}" sibTransId="{578713AA-D1CC-407D-ACD6-6DE10D9922F3}"/>
    <dgm:cxn modelId="{97872346-E02E-4AFB-B0AB-5111C5BF87C7}" type="presOf" srcId="{77CD0F31-27B3-45D5-9B6C-A5B2E55E54CF}" destId="{C3711915-DE77-4675-BCF3-F2C2B7C2B198}" srcOrd="0" destOrd="0" presId="urn:microsoft.com/office/officeart/2005/8/layout/vList2"/>
    <dgm:cxn modelId="{142B0863-51A2-4169-B1A9-BD1967C108E1}" srcId="{E653B7F3-5507-4E73-A795-023D2288FBFA}" destId="{D68EDEA4-80F3-40EA-B79B-14BC9F46F086}" srcOrd="0" destOrd="0" parTransId="{27DF7DAC-544A-41FD-9B4B-0CF8828CFF55}" sibTransId="{831B4801-0587-4271-BD10-1117BF00E857}"/>
    <dgm:cxn modelId="{901B1094-8939-448F-BAE0-0F847A194C87}" type="presOf" srcId="{2D7F5F4E-2CA1-4BAF-938B-B3F6DAC47824}" destId="{6A6A9120-E938-4DD7-A501-B4FEE045A25C}" srcOrd="0" destOrd="0" presId="urn:microsoft.com/office/officeart/2005/8/layout/vList2"/>
    <dgm:cxn modelId="{1BF70116-4783-4820-A09C-55F9C297FC3E}" type="presParOf" srcId="{8D02F21A-091C-4860-B31A-373D667F1A60}" destId="{A0CFE950-A8AF-4962-95D8-B55A38F2B3CD}" srcOrd="0" destOrd="0" presId="urn:microsoft.com/office/officeart/2005/8/layout/vList2"/>
    <dgm:cxn modelId="{9D17AC85-5C82-4B43-A697-A1F4585FBD75}" type="presParOf" srcId="{8D02F21A-091C-4860-B31A-373D667F1A60}" destId="{BCAE811D-A97C-46CA-93A2-FE8A64237AC3}" srcOrd="1" destOrd="0" presId="urn:microsoft.com/office/officeart/2005/8/layout/vList2"/>
    <dgm:cxn modelId="{A917E70F-C58E-4212-B815-D3C93D2AA0E7}" type="presParOf" srcId="{8D02F21A-091C-4860-B31A-373D667F1A60}" destId="{77D1A1FC-59A6-42DF-AF80-173E4E73779E}" srcOrd="2" destOrd="0" presId="urn:microsoft.com/office/officeart/2005/8/layout/vList2"/>
    <dgm:cxn modelId="{340725A4-5647-4074-AA58-39AB18957E5B}" type="presParOf" srcId="{8D02F21A-091C-4860-B31A-373D667F1A60}" destId="{42820DBC-4080-43A8-8FFB-C56A5CC2C5B4}" srcOrd="3" destOrd="0" presId="urn:microsoft.com/office/officeart/2005/8/layout/vList2"/>
    <dgm:cxn modelId="{C25D6D12-8BA6-44DC-A64F-D69186643330}" type="presParOf" srcId="{8D02F21A-091C-4860-B31A-373D667F1A60}" destId="{C3711915-DE77-4675-BCF3-F2C2B7C2B198}" srcOrd="4" destOrd="0" presId="urn:microsoft.com/office/officeart/2005/8/layout/vList2"/>
    <dgm:cxn modelId="{C1CB659D-46ED-4FA8-A5FE-199D74123B49}" type="presParOf" srcId="{8D02F21A-091C-4860-B31A-373D667F1A60}" destId="{4337CEE8-9B6C-427C-8518-090A7150A545}" srcOrd="5" destOrd="0" presId="urn:microsoft.com/office/officeart/2005/8/layout/vList2"/>
    <dgm:cxn modelId="{B40D98C3-CC55-476C-A3F4-E3DCDBD1740A}" type="presParOf" srcId="{8D02F21A-091C-4860-B31A-373D667F1A60}" destId="{6A6A9120-E938-4DD7-A501-B4FEE045A25C}" srcOrd="6"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A6C5C55-AC8F-40B3-BF8A-309F5A0A24A5}" type="doc">
      <dgm:prSet loTypeId="urn:microsoft.com/office/officeart/2005/8/layout/vList2" loCatId="list" qsTypeId="urn:microsoft.com/office/officeart/2005/8/quickstyle/simple1" qsCatId="simple" csTypeId="urn:microsoft.com/office/officeart/2005/8/colors/accent1_2" csCatId="accent1" phldr="1"/>
      <dgm:spPr/>
      <dgm:t>
        <a:bodyPr/>
        <a:lstStyle/>
        <a:p>
          <a:endParaRPr lang="en-US"/>
        </a:p>
      </dgm:t>
    </dgm:pt>
    <dgm:pt modelId="{68A60B60-AA88-4F4E-A231-FE6CC6DB40ED}">
      <dgm:prSet phldrT="[Text]" custT="1"/>
      <dgm:spPr>
        <a:solidFill>
          <a:sysClr val="window" lastClr="FFFFFF"/>
        </a:solidFill>
      </dgm:spPr>
      <dgm:t>
        <a:bodyPr/>
        <a:lstStyle/>
        <a:p>
          <a:r>
            <a:rPr lang="en-US" sz="1200">
              <a:solidFill>
                <a:sysClr val="windowText" lastClr="000000"/>
              </a:solidFill>
            </a:rPr>
            <a:t>4. Hit the enter key after typing your offered stipend amount and either a surplus or deficit will appear in the box at the bottom of the calculator. A deficit will be listed inside parentheses ().</a:t>
          </a:r>
        </a:p>
      </dgm:t>
    </dgm:pt>
    <dgm:pt modelId="{5B5AE7ED-3176-4EC6-99F9-4FEDD8F8E28C}" type="parTrans" cxnId="{68290E81-DDD3-4E53-9F1B-14A3A6832BAC}">
      <dgm:prSet/>
      <dgm:spPr/>
      <dgm:t>
        <a:bodyPr/>
        <a:lstStyle/>
        <a:p>
          <a:endParaRPr lang="en-US"/>
        </a:p>
      </dgm:t>
    </dgm:pt>
    <dgm:pt modelId="{4AD4FBFF-61BF-45C0-B18E-0BFAE1A21B44}" type="sibTrans" cxnId="{68290E81-DDD3-4E53-9F1B-14A3A6832BAC}">
      <dgm:prSet/>
      <dgm:spPr/>
      <dgm:t>
        <a:bodyPr/>
        <a:lstStyle/>
        <a:p>
          <a:endParaRPr lang="en-US"/>
        </a:p>
      </dgm:t>
    </dgm:pt>
    <dgm:pt modelId="{E69BA958-368D-4A5B-88C8-3E89128230C4}">
      <dgm:prSet phldrT="[Text]" custT="1"/>
      <dgm:spPr/>
      <dgm:t>
        <a:bodyPr/>
        <a:lstStyle/>
        <a:p>
          <a:r>
            <a:rPr lang="en-US" sz="1000"/>
            <a:t>Note: If the offered stipend results in a deficit in the resources section, the DGP may decide to offer to pay the student fees, which may raise the award high enough to meet the minimum financial requirement or the student will be asked to  demonstrate the difference. </a:t>
          </a:r>
        </a:p>
      </dgm:t>
    </dgm:pt>
    <dgm:pt modelId="{3195B3DA-3DE0-4E55-AA8A-E0F6B68927B4}" type="parTrans" cxnId="{F1EDA84B-ADEA-430F-8569-A68FCBC988DF}">
      <dgm:prSet/>
      <dgm:spPr/>
      <dgm:t>
        <a:bodyPr/>
        <a:lstStyle/>
        <a:p>
          <a:endParaRPr lang="en-US"/>
        </a:p>
      </dgm:t>
    </dgm:pt>
    <dgm:pt modelId="{8CC7E5AA-D67E-464C-87FD-9A20012673C5}" type="sibTrans" cxnId="{F1EDA84B-ADEA-430F-8569-A68FCBC988DF}">
      <dgm:prSet/>
      <dgm:spPr/>
      <dgm:t>
        <a:bodyPr/>
        <a:lstStyle/>
        <a:p>
          <a:endParaRPr lang="en-US"/>
        </a:p>
      </dgm:t>
    </dgm:pt>
    <dgm:pt modelId="{0347B3AE-8E28-42BE-AF99-DA5885EF434B}">
      <dgm:prSet phldrT="[Text]" custT="1"/>
      <dgm:spPr>
        <a:solidFill>
          <a:sysClr val="window" lastClr="FFFFFF"/>
        </a:solidFill>
      </dgm:spPr>
      <dgm:t>
        <a:bodyPr/>
        <a:lstStyle/>
        <a:p>
          <a:r>
            <a:rPr lang="en-US" sz="1100">
              <a:solidFill>
                <a:sysClr val="windowText" lastClr="000000"/>
              </a:solidFill>
            </a:rPr>
            <a:t>Please contact the International Admissions Specialist with any questions </a:t>
          </a:r>
          <a:r>
            <a:rPr lang="en-US" sz="1400"/>
            <a:t>or concerns regarding this calculator.</a:t>
          </a:r>
        </a:p>
      </dgm:t>
    </dgm:pt>
    <dgm:pt modelId="{4F408073-5D6D-45D5-953A-397A9D8A05DC}" type="parTrans" cxnId="{1C808D96-6C9B-4B16-8A75-FCE7C02B2E05}">
      <dgm:prSet/>
      <dgm:spPr/>
      <dgm:t>
        <a:bodyPr/>
        <a:lstStyle/>
        <a:p>
          <a:endParaRPr lang="en-US"/>
        </a:p>
      </dgm:t>
    </dgm:pt>
    <dgm:pt modelId="{449F6921-ED87-409B-A023-6AD002E02241}" type="sibTrans" cxnId="{1C808D96-6C9B-4B16-8A75-FCE7C02B2E05}">
      <dgm:prSet/>
      <dgm:spPr/>
      <dgm:t>
        <a:bodyPr/>
        <a:lstStyle/>
        <a:p>
          <a:endParaRPr lang="en-US"/>
        </a:p>
      </dgm:t>
    </dgm:pt>
    <dgm:pt modelId="{5FE49A30-74B7-4941-98B7-FFA5CB2F53F2}">
      <dgm:prSet phldrT="[Text]" custT="1"/>
      <dgm:spPr/>
      <dgm:t>
        <a:bodyPr/>
        <a:lstStyle/>
        <a:p>
          <a:r>
            <a:rPr lang="en-US" sz="1000"/>
            <a:t>Email: dewessel@ncsu.edu</a:t>
          </a:r>
        </a:p>
      </dgm:t>
    </dgm:pt>
    <dgm:pt modelId="{721FD2DC-942A-4DF1-973C-E69FB9C4371F}" type="sibTrans" cxnId="{15F07A83-6EA7-4FF6-8F3A-EDC3EE5B1279}">
      <dgm:prSet/>
      <dgm:spPr/>
      <dgm:t>
        <a:bodyPr/>
        <a:lstStyle/>
        <a:p>
          <a:endParaRPr lang="en-US"/>
        </a:p>
      </dgm:t>
    </dgm:pt>
    <dgm:pt modelId="{36FABAB8-3776-484D-8543-8396729040A5}" type="parTrans" cxnId="{15F07A83-6EA7-4FF6-8F3A-EDC3EE5B1279}">
      <dgm:prSet/>
      <dgm:spPr/>
      <dgm:t>
        <a:bodyPr/>
        <a:lstStyle/>
        <a:p>
          <a:endParaRPr lang="en-US"/>
        </a:p>
      </dgm:t>
    </dgm:pt>
    <dgm:pt modelId="{13E9FA0C-BF26-46E4-840C-8C249ACC8955}">
      <dgm:prSet phldrT="[Text]" custT="1"/>
      <dgm:spPr/>
      <dgm:t>
        <a:bodyPr/>
        <a:lstStyle/>
        <a:p>
          <a:r>
            <a:rPr lang="en-US" sz="1000"/>
            <a:t>Phone: 513-0571</a:t>
          </a:r>
        </a:p>
      </dgm:t>
    </dgm:pt>
    <dgm:pt modelId="{A9AFC91C-139B-47C4-B6AE-1EC17B738306}" type="sibTrans" cxnId="{BB7B47E9-C872-4D3A-A797-B7C1EE5906AF}">
      <dgm:prSet/>
      <dgm:spPr/>
      <dgm:t>
        <a:bodyPr/>
        <a:lstStyle/>
        <a:p>
          <a:endParaRPr lang="en-US"/>
        </a:p>
      </dgm:t>
    </dgm:pt>
    <dgm:pt modelId="{4999CB33-9FD6-44FB-91A7-F91223E34896}" type="parTrans" cxnId="{BB7B47E9-C872-4D3A-A797-B7C1EE5906AF}">
      <dgm:prSet/>
      <dgm:spPr/>
      <dgm:t>
        <a:bodyPr/>
        <a:lstStyle/>
        <a:p>
          <a:endParaRPr lang="en-US"/>
        </a:p>
      </dgm:t>
    </dgm:pt>
    <dgm:pt modelId="{C3924173-09B8-43BB-8A05-B1D3D3E4377B}">
      <dgm:prSet phldrT="[Text]" custT="1"/>
      <dgm:spPr/>
      <dgm:t>
        <a:bodyPr/>
        <a:lstStyle/>
        <a:p>
          <a:endParaRPr lang="en-US" sz="1000"/>
        </a:p>
      </dgm:t>
    </dgm:pt>
    <dgm:pt modelId="{6ED51DEE-0D33-4CC2-AFC2-D082EB5E50DA}" type="parTrans" cxnId="{374A5D1C-442B-4CC4-BA5B-2CE3FAE5CBF1}">
      <dgm:prSet/>
      <dgm:spPr/>
      <dgm:t>
        <a:bodyPr/>
        <a:lstStyle/>
        <a:p>
          <a:endParaRPr lang="en-US"/>
        </a:p>
      </dgm:t>
    </dgm:pt>
    <dgm:pt modelId="{132B8A8E-2895-4667-9AD2-A2EA558AD41A}" type="sibTrans" cxnId="{374A5D1C-442B-4CC4-BA5B-2CE3FAE5CBF1}">
      <dgm:prSet/>
      <dgm:spPr/>
      <dgm:t>
        <a:bodyPr/>
        <a:lstStyle/>
        <a:p>
          <a:endParaRPr lang="en-US"/>
        </a:p>
      </dgm:t>
    </dgm:pt>
    <dgm:pt modelId="{874E30F3-5D54-4243-AFEA-02BA93D81169}" type="pres">
      <dgm:prSet presAssocID="{5A6C5C55-AC8F-40B3-BF8A-309F5A0A24A5}" presName="linear" presStyleCnt="0">
        <dgm:presLayoutVars>
          <dgm:animLvl val="lvl"/>
          <dgm:resizeHandles val="exact"/>
        </dgm:presLayoutVars>
      </dgm:prSet>
      <dgm:spPr/>
      <dgm:t>
        <a:bodyPr/>
        <a:lstStyle/>
        <a:p>
          <a:endParaRPr lang="en-US"/>
        </a:p>
      </dgm:t>
    </dgm:pt>
    <dgm:pt modelId="{45A3E8D5-674F-4B15-B416-EF5A89C5F94E}" type="pres">
      <dgm:prSet presAssocID="{68A60B60-AA88-4F4E-A231-FE6CC6DB40ED}" presName="parentText" presStyleLbl="node1" presStyleIdx="0" presStyleCnt="2" custLinFactNeighborY="30353">
        <dgm:presLayoutVars>
          <dgm:chMax val="0"/>
          <dgm:bulletEnabled val="1"/>
        </dgm:presLayoutVars>
      </dgm:prSet>
      <dgm:spPr/>
      <dgm:t>
        <a:bodyPr/>
        <a:lstStyle/>
        <a:p>
          <a:endParaRPr lang="en-US"/>
        </a:p>
      </dgm:t>
    </dgm:pt>
    <dgm:pt modelId="{4E68255E-893B-47B8-B575-9000B163FC12}" type="pres">
      <dgm:prSet presAssocID="{68A60B60-AA88-4F4E-A231-FE6CC6DB40ED}" presName="childText" presStyleLbl="revTx" presStyleIdx="0" presStyleCnt="2" custLinFactNeighborX="213" custLinFactNeighborY="35916">
        <dgm:presLayoutVars>
          <dgm:bulletEnabled val="1"/>
        </dgm:presLayoutVars>
      </dgm:prSet>
      <dgm:spPr/>
      <dgm:t>
        <a:bodyPr/>
        <a:lstStyle/>
        <a:p>
          <a:endParaRPr lang="en-US"/>
        </a:p>
      </dgm:t>
    </dgm:pt>
    <dgm:pt modelId="{232B734F-EBD9-49BD-B735-DDDBB2D3B70F}" type="pres">
      <dgm:prSet presAssocID="{0347B3AE-8E28-42BE-AF99-DA5885EF434B}" presName="parentText" presStyleLbl="node1" presStyleIdx="1" presStyleCnt="2" custLinFactNeighborY="41475">
        <dgm:presLayoutVars>
          <dgm:chMax val="0"/>
          <dgm:bulletEnabled val="1"/>
        </dgm:presLayoutVars>
      </dgm:prSet>
      <dgm:spPr/>
      <dgm:t>
        <a:bodyPr/>
        <a:lstStyle/>
        <a:p>
          <a:endParaRPr lang="en-US"/>
        </a:p>
      </dgm:t>
    </dgm:pt>
    <dgm:pt modelId="{331FA403-7489-4806-9877-2365EEA27BD6}" type="pres">
      <dgm:prSet presAssocID="{0347B3AE-8E28-42BE-AF99-DA5885EF434B}" presName="childText" presStyleLbl="revTx" presStyleIdx="1" presStyleCnt="2" custLinFactNeighborY="4838">
        <dgm:presLayoutVars>
          <dgm:bulletEnabled val="1"/>
        </dgm:presLayoutVars>
      </dgm:prSet>
      <dgm:spPr/>
      <dgm:t>
        <a:bodyPr/>
        <a:lstStyle/>
        <a:p>
          <a:endParaRPr lang="en-US"/>
        </a:p>
      </dgm:t>
    </dgm:pt>
  </dgm:ptLst>
  <dgm:cxnLst>
    <dgm:cxn modelId="{342B62BA-6A0F-4970-B9E3-2A807F6D93FB}" type="presOf" srcId="{E69BA958-368D-4A5B-88C8-3E89128230C4}" destId="{4E68255E-893B-47B8-B575-9000B163FC12}" srcOrd="0" destOrd="0" presId="urn:microsoft.com/office/officeart/2005/8/layout/vList2"/>
    <dgm:cxn modelId="{F1EDA84B-ADEA-430F-8569-A68FCBC988DF}" srcId="{68A60B60-AA88-4F4E-A231-FE6CC6DB40ED}" destId="{E69BA958-368D-4A5B-88C8-3E89128230C4}" srcOrd="0" destOrd="0" parTransId="{3195B3DA-3DE0-4E55-AA8A-E0F6B68927B4}" sibTransId="{8CC7E5AA-D67E-464C-87FD-9A20012673C5}"/>
    <dgm:cxn modelId="{82BAB9C8-A4D8-4958-86DF-B2F89C1345D2}" type="presOf" srcId="{5A6C5C55-AC8F-40B3-BF8A-309F5A0A24A5}" destId="{874E30F3-5D54-4243-AFEA-02BA93D81169}" srcOrd="0" destOrd="0" presId="urn:microsoft.com/office/officeart/2005/8/layout/vList2"/>
    <dgm:cxn modelId="{0415537A-823A-4E7B-A0B0-6F1F90246835}" type="presOf" srcId="{68A60B60-AA88-4F4E-A231-FE6CC6DB40ED}" destId="{45A3E8D5-674F-4B15-B416-EF5A89C5F94E}" srcOrd="0" destOrd="0" presId="urn:microsoft.com/office/officeart/2005/8/layout/vList2"/>
    <dgm:cxn modelId="{74904AD3-E347-449C-AF05-2892013F9204}" type="presOf" srcId="{5FE49A30-74B7-4941-98B7-FFA5CB2F53F2}" destId="{331FA403-7489-4806-9877-2365EEA27BD6}" srcOrd="0" destOrd="1" presId="urn:microsoft.com/office/officeart/2005/8/layout/vList2"/>
    <dgm:cxn modelId="{9F4E9978-980B-4F63-BAF3-A77A88D78707}" type="presOf" srcId="{0347B3AE-8E28-42BE-AF99-DA5885EF434B}" destId="{232B734F-EBD9-49BD-B735-DDDBB2D3B70F}" srcOrd="0" destOrd="0" presId="urn:microsoft.com/office/officeart/2005/8/layout/vList2"/>
    <dgm:cxn modelId="{6EDAC77D-6508-4AD6-AEAA-C0D9C8625508}" type="presOf" srcId="{13E9FA0C-BF26-46E4-840C-8C249ACC8955}" destId="{331FA403-7489-4806-9877-2365EEA27BD6}" srcOrd="0" destOrd="0" presId="urn:microsoft.com/office/officeart/2005/8/layout/vList2"/>
    <dgm:cxn modelId="{1C808D96-6C9B-4B16-8A75-FCE7C02B2E05}" srcId="{5A6C5C55-AC8F-40B3-BF8A-309F5A0A24A5}" destId="{0347B3AE-8E28-42BE-AF99-DA5885EF434B}" srcOrd="1" destOrd="0" parTransId="{4F408073-5D6D-45D5-953A-397A9D8A05DC}" sibTransId="{449F6921-ED87-409B-A023-6AD002E02241}"/>
    <dgm:cxn modelId="{A2531607-23A7-4117-95D4-3024F28F909A}" type="presOf" srcId="{C3924173-09B8-43BB-8A05-B1D3D3E4377B}" destId="{331FA403-7489-4806-9877-2365EEA27BD6}" srcOrd="0" destOrd="2" presId="urn:microsoft.com/office/officeart/2005/8/layout/vList2"/>
    <dgm:cxn modelId="{BB7B47E9-C872-4D3A-A797-B7C1EE5906AF}" srcId="{0347B3AE-8E28-42BE-AF99-DA5885EF434B}" destId="{13E9FA0C-BF26-46E4-840C-8C249ACC8955}" srcOrd="0" destOrd="0" parTransId="{4999CB33-9FD6-44FB-91A7-F91223E34896}" sibTransId="{A9AFC91C-139B-47C4-B6AE-1EC17B738306}"/>
    <dgm:cxn modelId="{15F07A83-6EA7-4FF6-8F3A-EDC3EE5B1279}" srcId="{0347B3AE-8E28-42BE-AF99-DA5885EF434B}" destId="{5FE49A30-74B7-4941-98B7-FFA5CB2F53F2}" srcOrd="1" destOrd="0" parTransId="{36FABAB8-3776-484D-8543-8396729040A5}" sibTransId="{721FD2DC-942A-4DF1-973C-E69FB9C4371F}"/>
    <dgm:cxn modelId="{68290E81-DDD3-4E53-9F1B-14A3A6832BAC}" srcId="{5A6C5C55-AC8F-40B3-BF8A-309F5A0A24A5}" destId="{68A60B60-AA88-4F4E-A231-FE6CC6DB40ED}" srcOrd="0" destOrd="0" parTransId="{5B5AE7ED-3176-4EC6-99F9-4FEDD8F8E28C}" sibTransId="{4AD4FBFF-61BF-45C0-B18E-0BFAE1A21B44}"/>
    <dgm:cxn modelId="{374A5D1C-442B-4CC4-BA5B-2CE3FAE5CBF1}" srcId="{0347B3AE-8E28-42BE-AF99-DA5885EF434B}" destId="{C3924173-09B8-43BB-8A05-B1D3D3E4377B}" srcOrd="2" destOrd="0" parTransId="{6ED51DEE-0D33-4CC2-AFC2-D082EB5E50DA}" sibTransId="{132B8A8E-2895-4667-9AD2-A2EA558AD41A}"/>
    <dgm:cxn modelId="{AEA6C16E-6395-4BC4-A3BB-BF5F9E1B2E24}" type="presParOf" srcId="{874E30F3-5D54-4243-AFEA-02BA93D81169}" destId="{45A3E8D5-674F-4B15-B416-EF5A89C5F94E}" srcOrd="0" destOrd="0" presId="urn:microsoft.com/office/officeart/2005/8/layout/vList2"/>
    <dgm:cxn modelId="{EB3156B3-75F7-4853-9BB7-5DBAA1603D76}" type="presParOf" srcId="{874E30F3-5D54-4243-AFEA-02BA93D81169}" destId="{4E68255E-893B-47B8-B575-9000B163FC12}" srcOrd="1" destOrd="0" presId="urn:microsoft.com/office/officeart/2005/8/layout/vList2"/>
    <dgm:cxn modelId="{6CE012D3-9EFA-401B-BC79-8B8535351287}" type="presParOf" srcId="{874E30F3-5D54-4243-AFEA-02BA93D81169}" destId="{232B734F-EBD9-49BD-B735-DDDBB2D3B70F}" srcOrd="2" destOrd="0" presId="urn:microsoft.com/office/officeart/2005/8/layout/vList2"/>
    <dgm:cxn modelId="{E91FD1E8-2617-46A0-9029-21F03F485BED}" type="presParOf" srcId="{874E30F3-5D54-4243-AFEA-02BA93D81169}" destId="{331FA403-7489-4806-9877-2365EEA27BD6}" srcOrd="3" destOrd="0" presId="urn:microsoft.com/office/officeart/2005/8/layout/vLis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CFE950-A8AF-4962-95D8-B55A38F2B3CD}">
      <dsp:nvSpPr>
        <dsp:cNvPr id="0" name=""/>
        <dsp:cNvSpPr/>
      </dsp:nvSpPr>
      <dsp:spPr>
        <a:xfrm>
          <a:off x="0" y="137618"/>
          <a:ext cx="5434011" cy="607504"/>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lvl="0" algn="l" defTabSz="622300">
            <a:lnSpc>
              <a:spcPct val="90000"/>
            </a:lnSpc>
            <a:spcBef>
              <a:spcPct val="0"/>
            </a:spcBef>
            <a:spcAft>
              <a:spcPct val="35000"/>
            </a:spcAft>
          </a:pPr>
          <a:r>
            <a:rPr lang="en-US" sz="1400" kern="1200">
              <a:solidFill>
                <a:sysClr val="windowText" lastClr="000000"/>
              </a:solidFill>
            </a:rPr>
            <a:t>Instructions</a:t>
          </a:r>
        </a:p>
      </dsp:txBody>
      <dsp:txXfrm>
        <a:off x="29656" y="167274"/>
        <a:ext cx="5374699" cy="548192"/>
      </dsp:txXfrm>
    </dsp:sp>
    <dsp:sp modelId="{BCAE811D-A97C-46CA-93A2-FE8A64237AC3}">
      <dsp:nvSpPr>
        <dsp:cNvPr id="0" name=""/>
        <dsp:cNvSpPr/>
      </dsp:nvSpPr>
      <dsp:spPr>
        <a:xfrm>
          <a:off x="0" y="633529"/>
          <a:ext cx="5434011" cy="37570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72530" tIns="15240" rIns="85344" bIns="15240" numCol="1" spcCol="1270" anchor="t" anchorCtr="0">
          <a:noAutofit/>
        </a:bodyPr>
        <a:lstStyle/>
        <a:p>
          <a:pPr marL="114300" lvl="1" indent="-114300" algn="l" defTabSz="533400">
            <a:lnSpc>
              <a:spcPct val="90000"/>
            </a:lnSpc>
            <a:spcBef>
              <a:spcPct val="0"/>
            </a:spcBef>
            <a:spcAft>
              <a:spcPct val="20000"/>
            </a:spcAft>
            <a:buChar char="••"/>
          </a:pPr>
          <a:r>
            <a:rPr lang="en-US" sz="1200" kern="1200"/>
            <a:t>Important: In order to meet the minimum international financial requirement, the appropriate stipend listed to the left would be sufficient.</a:t>
          </a:r>
        </a:p>
      </dsp:txBody>
      <dsp:txXfrm>
        <a:off x="0" y="633529"/>
        <a:ext cx="5434011" cy="375705"/>
      </dsp:txXfrm>
    </dsp:sp>
    <dsp:sp modelId="{77D1A1FC-59A6-42DF-AF80-173E4E73779E}">
      <dsp:nvSpPr>
        <dsp:cNvPr id="0" name=""/>
        <dsp:cNvSpPr/>
      </dsp:nvSpPr>
      <dsp:spPr>
        <a:xfrm>
          <a:off x="0" y="1055999"/>
          <a:ext cx="5434011" cy="607504"/>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l" defTabSz="488950">
            <a:lnSpc>
              <a:spcPct val="90000"/>
            </a:lnSpc>
            <a:spcBef>
              <a:spcPct val="0"/>
            </a:spcBef>
            <a:spcAft>
              <a:spcPct val="35000"/>
            </a:spcAft>
          </a:pPr>
          <a:r>
            <a:rPr lang="en-US" sz="1100" kern="1200">
              <a:solidFill>
                <a:sysClr val="windowText" lastClr="000000"/>
              </a:solidFill>
            </a:rPr>
            <a:t>1. Review the "Expense Estimates". The estimated expenses are based on the 9-month academic year because international students are not required to attend summer courses and the I-20 is issued with an academic term of 9 months.</a:t>
          </a:r>
        </a:p>
      </dsp:txBody>
      <dsp:txXfrm>
        <a:off x="29656" y="1085655"/>
        <a:ext cx="5374699" cy="548192"/>
      </dsp:txXfrm>
    </dsp:sp>
    <dsp:sp modelId="{C3711915-DE77-4675-BCF3-F2C2B7C2B198}">
      <dsp:nvSpPr>
        <dsp:cNvPr id="0" name=""/>
        <dsp:cNvSpPr/>
      </dsp:nvSpPr>
      <dsp:spPr>
        <a:xfrm>
          <a:off x="0" y="1695184"/>
          <a:ext cx="5434011" cy="607504"/>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l" defTabSz="488950">
            <a:lnSpc>
              <a:spcPct val="90000"/>
            </a:lnSpc>
            <a:spcBef>
              <a:spcPct val="0"/>
            </a:spcBef>
            <a:spcAft>
              <a:spcPct val="35000"/>
            </a:spcAft>
          </a:pPr>
          <a:r>
            <a:rPr lang="en-US" sz="1100" kern="1200">
              <a:solidFill>
                <a:sysClr val="windowText" lastClr="000000"/>
              </a:solidFill>
            </a:rPr>
            <a:t>2. Decide if you will offer the applicant a 9-month or 12-month stipend.   Use the appropriate "Resources" box at the bottom of the calculator depending on a bi-weekly or monthly stipend, over 9 or 12 months.</a:t>
          </a:r>
        </a:p>
      </dsp:txBody>
      <dsp:txXfrm>
        <a:off x="29656" y="1724840"/>
        <a:ext cx="5374699" cy="548192"/>
      </dsp:txXfrm>
    </dsp:sp>
    <dsp:sp modelId="{6A6A9120-E938-4DD7-A501-B4FEE045A25C}">
      <dsp:nvSpPr>
        <dsp:cNvPr id="0" name=""/>
        <dsp:cNvSpPr/>
      </dsp:nvSpPr>
      <dsp:spPr>
        <a:xfrm>
          <a:off x="0" y="2306816"/>
          <a:ext cx="5434011" cy="607504"/>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l" defTabSz="488950">
            <a:lnSpc>
              <a:spcPct val="90000"/>
            </a:lnSpc>
            <a:spcBef>
              <a:spcPct val="0"/>
            </a:spcBef>
            <a:spcAft>
              <a:spcPct val="35000"/>
            </a:spcAft>
          </a:pPr>
          <a:r>
            <a:rPr lang="en-US" sz="1100" b="0" i="0" u="none" kern="1200">
              <a:solidFill>
                <a:sysClr val="windowText" lastClr="000000"/>
              </a:solidFill>
            </a:rPr>
            <a:t>3. Enter the amount you plan to pay the student in the highlighted field of the appropriate  "Resources" box. (9-month box or 12-month box).</a:t>
          </a:r>
          <a:endParaRPr lang="en-US" sz="1100" kern="1200">
            <a:solidFill>
              <a:sysClr val="windowText" lastClr="000000"/>
            </a:solidFill>
          </a:endParaRPr>
        </a:p>
      </dsp:txBody>
      <dsp:txXfrm>
        <a:off x="29656" y="2336472"/>
        <a:ext cx="5374699" cy="54819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5A3E8D5-674F-4B15-B416-EF5A89C5F94E}">
      <dsp:nvSpPr>
        <dsp:cNvPr id="0" name=""/>
        <dsp:cNvSpPr/>
      </dsp:nvSpPr>
      <dsp:spPr>
        <a:xfrm>
          <a:off x="0" y="174612"/>
          <a:ext cx="5414962" cy="676260"/>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l" defTabSz="533400">
            <a:lnSpc>
              <a:spcPct val="90000"/>
            </a:lnSpc>
            <a:spcBef>
              <a:spcPct val="0"/>
            </a:spcBef>
            <a:spcAft>
              <a:spcPct val="35000"/>
            </a:spcAft>
          </a:pPr>
          <a:r>
            <a:rPr lang="en-US" sz="1200" kern="1200">
              <a:solidFill>
                <a:sysClr val="windowText" lastClr="000000"/>
              </a:solidFill>
            </a:rPr>
            <a:t>4. Hit the enter key after typing your offered stipend amount and either a surplus or deficit will appear in the box at the bottom of the calculator. A deficit will be listed inside parentheses ().</a:t>
          </a:r>
        </a:p>
      </dsp:txBody>
      <dsp:txXfrm>
        <a:off x="33012" y="207624"/>
        <a:ext cx="5348938" cy="610236"/>
      </dsp:txXfrm>
    </dsp:sp>
    <dsp:sp modelId="{4E68255E-893B-47B8-B575-9000B163FC12}">
      <dsp:nvSpPr>
        <dsp:cNvPr id="0" name=""/>
        <dsp:cNvSpPr/>
      </dsp:nvSpPr>
      <dsp:spPr>
        <a:xfrm>
          <a:off x="0" y="922858"/>
          <a:ext cx="5414962" cy="56304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71925" tIns="12700" rIns="71120" bIns="12700" numCol="1" spcCol="1270" anchor="t" anchorCtr="0">
          <a:noAutofit/>
        </a:bodyPr>
        <a:lstStyle/>
        <a:p>
          <a:pPr marL="57150" lvl="1" indent="-57150" algn="l" defTabSz="444500">
            <a:lnSpc>
              <a:spcPct val="90000"/>
            </a:lnSpc>
            <a:spcBef>
              <a:spcPct val="0"/>
            </a:spcBef>
            <a:spcAft>
              <a:spcPct val="20000"/>
            </a:spcAft>
            <a:buChar char="••"/>
          </a:pPr>
          <a:r>
            <a:rPr lang="en-US" sz="1000" kern="1200"/>
            <a:t>Note: If the offered stipend results in a deficit in the resources section, the DGP may decide to offer to pay the student fees, which may raise the award high enough to meet the minimum financial requirement or the student will be asked to  demonstrate the difference. </a:t>
          </a:r>
        </a:p>
      </dsp:txBody>
      <dsp:txXfrm>
        <a:off x="0" y="922858"/>
        <a:ext cx="5414962" cy="563040"/>
      </dsp:txXfrm>
    </dsp:sp>
    <dsp:sp modelId="{232B734F-EBD9-49BD-B735-DDDBB2D3B70F}">
      <dsp:nvSpPr>
        <dsp:cNvPr id="0" name=""/>
        <dsp:cNvSpPr/>
      </dsp:nvSpPr>
      <dsp:spPr>
        <a:xfrm>
          <a:off x="0" y="1476533"/>
          <a:ext cx="5414962" cy="676260"/>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l" defTabSz="488950">
            <a:lnSpc>
              <a:spcPct val="90000"/>
            </a:lnSpc>
            <a:spcBef>
              <a:spcPct val="0"/>
            </a:spcBef>
            <a:spcAft>
              <a:spcPct val="35000"/>
            </a:spcAft>
          </a:pPr>
          <a:r>
            <a:rPr lang="en-US" sz="1100" kern="1200">
              <a:solidFill>
                <a:sysClr val="windowText" lastClr="000000"/>
              </a:solidFill>
            </a:rPr>
            <a:t>Please contact the International Admissions Specialist with any questions </a:t>
          </a:r>
          <a:r>
            <a:rPr lang="en-US" sz="1400" kern="1200"/>
            <a:t>or concerns regarding this calculator.</a:t>
          </a:r>
        </a:p>
      </dsp:txBody>
      <dsp:txXfrm>
        <a:off x="33012" y="1509545"/>
        <a:ext cx="5348938" cy="610236"/>
      </dsp:txXfrm>
    </dsp:sp>
    <dsp:sp modelId="{331FA403-7489-4806-9877-2365EEA27BD6}">
      <dsp:nvSpPr>
        <dsp:cNvPr id="0" name=""/>
        <dsp:cNvSpPr/>
      </dsp:nvSpPr>
      <dsp:spPr>
        <a:xfrm>
          <a:off x="0" y="1922985"/>
          <a:ext cx="5414962" cy="56304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71925" tIns="12700" rIns="71120" bIns="12700" numCol="1" spcCol="1270" anchor="t" anchorCtr="0">
          <a:noAutofit/>
        </a:bodyPr>
        <a:lstStyle/>
        <a:p>
          <a:pPr marL="57150" lvl="1" indent="-57150" algn="l" defTabSz="444500">
            <a:lnSpc>
              <a:spcPct val="90000"/>
            </a:lnSpc>
            <a:spcBef>
              <a:spcPct val="0"/>
            </a:spcBef>
            <a:spcAft>
              <a:spcPct val="20000"/>
            </a:spcAft>
            <a:buChar char="••"/>
          </a:pPr>
          <a:r>
            <a:rPr lang="en-US" sz="1000" kern="1200"/>
            <a:t>Phone: 513-0571</a:t>
          </a:r>
        </a:p>
        <a:p>
          <a:pPr marL="57150" lvl="1" indent="-57150" algn="l" defTabSz="444500">
            <a:lnSpc>
              <a:spcPct val="90000"/>
            </a:lnSpc>
            <a:spcBef>
              <a:spcPct val="0"/>
            </a:spcBef>
            <a:spcAft>
              <a:spcPct val="20000"/>
            </a:spcAft>
            <a:buChar char="••"/>
          </a:pPr>
          <a:r>
            <a:rPr lang="en-US" sz="1000" kern="1200"/>
            <a:t>Email: dewessel@ncsu.edu</a:t>
          </a:r>
        </a:p>
        <a:p>
          <a:pPr marL="57150" lvl="1" indent="-57150" algn="l" defTabSz="444500">
            <a:lnSpc>
              <a:spcPct val="90000"/>
            </a:lnSpc>
            <a:spcBef>
              <a:spcPct val="0"/>
            </a:spcBef>
            <a:spcAft>
              <a:spcPct val="20000"/>
            </a:spcAft>
            <a:buChar char="••"/>
          </a:pPr>
          <a:endParaRPr lang="en-US" sz="1000" kern="1200"/>
        </a:p>
      </dsp:txBody>
      <dsp:txXfrm>
        <a:off x="0" y="1922985"/>
        <a:ext cx="5414962" cy="563040"/>
      </dsp:txXfrm>
    </dsp:sp>
  </dsp:spTree>
</dsp:drawing>
</file>

<file path=xl/diagrams/layout1.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2</xdr:col>
      <xdr:colOff>190500</xdr:colOff>
      <xdr:row>0</xdr:row>
      <xdr:rowOff>0</xdr:rowOff>
    </xdr:from>
    <xdr:to>
      <xdr:col>6</xdr:col>
      <xdr:colOff>495299</xdr:colOff>
      <xdr:row>14</xdr:row>
      <xdr:rowOff>47625</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190500</xdr:colOff>
      <xdr:row>12</xdr:row>
      <xdr:rowOff>85725</xdr:rowOff>
    </xdr:from>
    <xdr:to>
      <xdr:col>6</xdr:col>
      <xdr:colOff>476250</xdr:colOff>
      <xdr:row>25</xdr:row>
      <xdr:rowOff>123825</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tabSelected="1" workbookViewId="0">
      <selection activeCell="B7" sqref="B7"/>
    </sheetView>
  </sheetViews>
  <sheetFormatPr defaultRowHeight="12.75" x14ac:dyDescent="0.35"/>
  <cols>
    <col min="1" max="1" width="37.73046875" customWidth="1"/>
    <col min="2" max="2" width="19.265625" customWidth="1"/>
    <col min="3" max="3" width="3.3984375" customWidth="1"/>
    <col min="4" max="4" width="36.73046875" customWidth="1"/>
    <col min="5" max="5" width="22.59765625" customWidth="1"/>
  </cols>
  <sheetData>
    <row r="1" spans="1:5" ht="13.9" x14ac:dyDescent="0.4">
      <c r="A1" s="1" t="s">
        <v>23</v>
      </c>
    </row>
    <row r="2" spans="1:5" ht="13.9" x14ac:dyDescent="0.4">
      <c r="A2" s="1" t="s">
        <v>25</v>
      </c>
    </row>
    <row r="4" spans="1:5" ht="13.9" x14ac:dyDescent="0.4">
      <c r="A4" s="36" t="s">
        <v>20</v>
      </c>
      <c r="B4" s="37"/>
    </row>
    <row r="5" spans="1:5" s="9" customFormat="1" ht="15" customHeight="1" x14ac:dyDescent="0.4">
      <c r="A5" s="17" t="s">
        <v>21</v>
      </c>
      <c r="B5" s="26">
        <v>962.23</v>
      </c>
      <c r="E5" s="18"/>
    </row>
    <row r="6" spans="1:5" s="9" customFormat="1" ht="15" customHeight="1" x14ac:dyDescent="0.4">
      <c r="A6" s="32" t="s">
        <v>19</v>
      </c>
      <c r="B6" s="26">
        <v>2085</v>
      </c>
      <c r="E6" s="18"/>
    </row>
    <row r="7" spans="1:5" s="9" customFormat="1" ht="15" customHeight="1" x14ac:dyDescent="0.4">
      <c r="A7" s="17" t="s">
        <v>12</v>
      </c>
      <c r="B7" s="26">
        <f>B6*9</f>
        <v>18765</v>
      </c>
      <c r="E7" s="18"/>
    </row>
    <row r="8" spans="1:5" s="9" customFormat="1" ht="15" customHeight="1" x14ac:dyDescent="0.4">
      <c r="A8" s="16" t="s">
        <v>6</v>
      </c>
      <c r="B8" s="27">
        <f>B6*12</f>
        <v>25020</v>
      </c>
      <c r="E8" s="10"/>
    </row>
    <row r="10" spans="1:5" s="9" customFormat="1" ht="48.75" customHeight="1" x14ac:dyDescent="0.35">
      <c r="A10" s="24"/>
      <c r="B10" s="24"/>
    </row>
    <row r="11" spans="1:5" s="9" customFormat="1" ht="15" customHeight="1" x14ac:dyDescent="0.35">
      <c r="A11" s="12"/>
      <c r="B11" s="10"/>
      <c r="E11" s="11"/>
    </row>
    <row r="12" spans="1:5" s="9" customFormat="1" ht="15" customHeight="1" x14ac:dyDescent="0.35">
      <c r="A12" s="12"/>
      <c r="E12" s="11"/>
    </row>
    <row r="14" spans="1:5" ht="15" x14ac:dyDescent="0.4">
      <c r="A14" s="21" t="s">
        <v>5</v>
      </c>
      <c r="B14" s="22"/>
      <c r="C14" s="2"/>
    </row>
    <row r="15" spans="1:5" ht="15" customHeight="1" x14ac:dyDescent="0.35">
      <c r="A15" s="3"/>
      <c r="B15" s="4"/>
    </row>
    <row r="16" spans="1:5" ht="15" customHeight="1" x14ac:dyDescent="0.35">
      <c r="A16" s="3" t="s">
        <v>0</v>
      </c>
      <c r="B16" s="5">
        <v>27603</v>
      </c>
    </row>
    <row r="17" spans="1:5" ht="15" customHeight="1" x14ac:dyDescent="0.35">
      <c r="A17" s="3"/>
      <c r="B17" s="5"/>
    </row>
    <row r="18" spans="1:5" ht="15" customHeight="1" thickBot="1" x14ac:dyDescent="0.4">
      <c r="A18" s="3" t="s">
        <v>10</v>
      </c>
      <c r="B18" s="6">
        <v>27603</v>
      </c>
    </row>
    <row r="19" spans="1:5" ht="15" customHeight="1" thickTop="1" x14ac:dyDescent="0.35">
      <c r="A19" s="3"/>
      <c r="B19" s="4"/>
    </row>
    <row r="20" spans="1:5" ht="15" customHeight="1" x14ac:dyDescent="0.35">
      <c r="A20" s="3" t="s">
        <v>7</v>
      </c>
      <c r="B20" s="14">
        <v>21549</v>
      </c>
    </row>
    <row r="21" spans="1:5" ht="15" customHeight="1" x14ac:dyDescent="0.35">
      <c r="A21" s="13" t="s">
        <v>11</v>
      </c>
      <c r="B21" s="5"/>
    </row>
    <row r="22" spans="1:5" ht="15" customHeight="1" x14ac:dyDescent="0.35">
      <c r="A22" s="15" t="s">
        <v>8</v>
      </c>
      <c r="B22" s="4"/>
    </row>
    <row r="23" spans="1:5" ht="15" customHeight="1" thickBot="1" x14ac:dyDescent="0.4">
      <c r="A23" s="3"/>
      <c r="B23" s="5"/>
    </row>
    <row r="24" spans="1:5" ht="15" customHeight="1" thickBot="1" x14ac:dyDescent="0.4">
      <c r="A24" s="3" t="s">
        <v>9</v>
      </c>
      <c r="B24" s="23">
        <f>SUM(B18:B23)</f>
        <v>49152</v>
      </c>
    </row>
    <row r="25" spans="1:5" ht="15" customHeight="1" x14ac:dyDescent="0.35">
      <c r="A25" s="7"/>
      <c r="B25" s="8"/>
    </row>
    <row r="26" spans="1:5" ht="15" customHeight="1" x14ac:dyDescent="0.35">
      <c r="A26" s="9"/>
      <c r="B26" s="9"/>
    </row>
    <row r="28" spans="1:5" ht="15" x14ac:dyDescent="0.4">
      <c r="A28" s="19" t="s">
        <v>15</v>
      </c>
      <c r="B28" s="29"/>
      <c r="D28" s="19" t="s">
        <v>16</v>
      </c>
      <c r="E28" s="29"/>
    </row>
    <row r="29" spans="1:5" x14ac:dyDescent="0.35">
      <c r="B29" s="4"/>
      <c r="D29" s="31"/>
      <c r="E29" s="4"/>
    </row>
    <row r="30" spans="1:5" x14ac:dyDescent="0.35">
      <c r="A30" s="30" t="s">
        <v>18</v>
      </c>
      <c r="B30" s="35"/>
      <c r="D30" s="30" t="s">
        <v>18</v>
      </c>
      <c r="E30" s="35"/>
    </row>
    <row r="31" spans="1:5" x14ac:dyDescent="0.35">
      <c r="A31" s="3" t="s">
        <v>22</v>
      </c>
      <c r="B31" s="28">
        <v>2785</v>
      </c>
      <c r="D31" s="3" t="s">
        <v>22</v>
      </c>
      <c r="E31" s="28">
        <v>2785</v>
      </c>
    </row>
    <row r="32" spans="1:5" x14ac:dyDescent="0.35">
      <c r="A32" s="3"/>
      <c r="B32" s="4"/>
      <c r="D32" s="3"/>
      <c r="E32" s="4"/>
    </row>
    <row r="33" spans="1:5" x14ac:dyDescent="0.35">
      <c r="A33" s="3" t="s">
        <v>1</v>
      </c>
      <c r="B33" s="28">
        <v>27603</v>
      </c>
      <c r="D33" s="3" t="s">
        <v>1</v>
      </c>
      <c r="E33" s="28">
        <v>27603</v>
      </c>
    </row>
    <row r="34" spans="1:5" x14ac:dyDescent="0.35">
      <c r="A34" s="3"/>
      <c r="B34" s="4"/>
      <c r="D34" s="3"/>
      <c r="E34" s="4"/>
    </row>
    <row r="35" spans="1:5" x14ac:dyDescent="0.35">
      <c r="A35" s="3" t="s">
        <v>3</v>
      </c>
      <c r="B35" s="28">
        <v>0</v>
      </c>
      <c r="D35" s="3" t="s">
        <v>3</v>
      </c>
      <c r="E35" s="28">
        <v>0</v>
      </c>
    </row>
    <row r="36" spans="1:5" x14ac:dyDescent="0.35">
      <c r="A36" s="3"/>
      <c r="B36" s="4"/>
      <c r="D36" s="3"/>
      <c r="E36" s="4"/>
    </row>
    <row r="37" spans="1:5" ht="13.15" thickBot="1" x14ac:dyDescent="0.4">
      <c r="A37" s="3" t="s">
        <v>2</v>
      </c>
      <c r="B37" s="6">
        <f>((B30*19.5)+B31+B33+B35)</f>
        <v>30388</v>
      </c>
      <c r="D37" s="3" t="s">
        <v>2</v>
      </c>
      <c r="E37" s="6">
        <f>((((E30*26)/12)*9)+E31+E33+E35)</f>
        <v>30388</v>
      </c>
    </row>
    <row r="38" spans="1:5" ht="13.15" thickTop="1" x14ac:dyDescent="0.35">
      <c r="A38" s="3"/>
      <c r="B38" s="4"/>
      <c r="D38" s="3"/>
      <c r="E38" s="4"/>
    </row>
    <row r="39" spans="1:5" x14ac:dyDescent="0.35">
      <c r="A39" s="7" t="s">
        <v>4</v>
      </c>
      <c r="B39" s="33">
        <f>+B37-B24</f>
        <v>-18764</v>
      </c>
      <c r="D39" s="7" t="s">
        <v>4</v>
      </c>
      <c r="E39" s="33">
        <f>+E37-B24</f>
        <v>-18764</v>
      </c>
    </row>
    <row r="41" spans="1:5" ht="15" x14ac:dyDescent="0.4">
      <c r="A41" s="19" t="s">
        <v>13</v>
      </c>
      <c r="B41" s="20"/>
      <c r="D41" s="19" t="s">
        <v>14</v>
      </c>
      <c r="E41" s="20"/>
    </row>
    <row r="42" spans="1:5" x14ac:dyDescent="0.35">
      <c r="A42" s="3"/>
      <c r="B42" s="4"/>
      <c r="D42" s="3"/>
      <c r="E42" s="4"/>
    </row>
    <row r="43" spans="1:5" x14ac:dyDescent="0.35">
      <c r="A43" s="3" t="s">
        <v>17</v>
      </c>
      <c r="B43" s="34"/>
      <c r="D43" s="3" t="s">
        <v>17</v>
      </c>
      <c r="E43" s="34"/>
    </row>
    <row r="44" spans="1:5" s="9" customFormat="1" ht="15" customHeight="1" x14ac:dyDescent="0.35">
      <c r="A44" s="3" t="s">
        <v>22</v>
      </c>
      <c r="B44" s="5">
        <v>2785</v>
      </c>
      <c r="D44" s="3" t="s">
        <v>22</v>
      </c>
      <c r="E44" s="5">
        <v>2785</v>
      </c>
    </row>
    <row r="45" spans="1:5" s="9" customFormat="1" ht="15" customHeight="1" x14ac:dyDescent="0.35">
      <c r="A45" s="3"/>
      <c r="B45" s="4"/>
      <c r="D45" s="3"/>
      <c r="E45" s="5"/>
    </row>
    <row r="46" spans="1:5" s="9" customFormat="1" ht="15" customHeight="1" x14ac:dyDescent="0.35">
      <c r="A46" s="3" t="s">
        <v>1</v>
      </c>
      <c r="B46" s="5">
        <v>27603</v>
      </c>
      <c r="D46" s="3" t="s">
        <v>1</v>
      </c>
      <c r="E46" s="5">
        <v>27603</v>
      </c>
    </row>
    <row r="47" spans="1:5" s="9" customFormat="1" ht="15" customHeight="1" x14ac:dyDescent="0.35">
      <c r="A47" s="25"/>
      <c r="B47" s="5"/>
      <c r="D47" s="25"/>
      <c r="E47" s="5"/>
    </row>
    <row r="48" spans="1:5" s="9" customFormat="1" ht="15" customHeight="1" x14ac:dyDescent="0.35">
      <c r="A48" s="3" t="s">
        <v>3</v>
      </c>
      <c r="B48" s="5">
        <v>0</v>
      </c>
      <c r="D48" s="3" t="s">
        <v>3</v>
      </c>
      <c r="E48" s="5">
        <v>0</v>
      </c>
    </row>
    <row r="49" spans="1:5" s="9" customFormat="1" ht="15" customHeight="1" x14ac:dyDescent="0.35">
      <c r="A49" s="3"/>
      <c r="B49" s="4"/>
      <c r="C49"/>
      <c r="D49" s="3"/>
      <c r="E49" s="4"/>
    </row>
    <row r="50" spans="1:5" s="9" customFormat="1" ht="15" customHeight="1" thickBot="1" x14ac:dyDescent="0.4">
      <c r="A50" s="3" t="s">
        <v>2</v>
      </c>
      <c r="B50" s="6">
        <f>(B43*9)+B44+B46+B48</f>
        <v>30388</v>
      </c>
      <c r="C50"/>
      <c r="D50" s="3" t="s">
        <v>2</v>
      </c>
      <c r="E50" s="6">
        <f>(((E43*12)/12)*9)+E44+E46+E48</f>
        <v>30388</v>
      </c>
    </row>
    <row r="51" spans="1:5" ht="13.15" thickTop="1" x14ac:dyDescent="0.35">
      <c r="A51" s="3"/>
      <c r="B51" s="4"/>
      <c r="D51" s="3"/>
      <c r="E51" s="4"/>
    </row>
    <row r="52" spans="1:5" x14ac:dyDescent="0.35">
      <c r="A52" s="7" t="s">
        <v>4</v>
      </c>
      <c r="B52" s="33">
        <f>+B50-B24</f>
        <v>-18764</v>
      </c>
      <c r="D52" s="7" t="s">
        <v>4</v>
      </c>
      <c r="E52" s="33">
        <f>+E50-B24</f>
        <v>-18764</v>
      </c>
    </row>
    <row r="54" spans="1:5" ht="13.15" x14ac:dyDescent="0.4">
      <c r="A54" s="39" t="s">
        <v>24</v>
      </c>
      <c r="B54" s="39"/>
      <c r="C54" s="39"/>
      <c r="D54" s="39"/>
      <c r="E54" s="39"/>
    </row>
    <row r="55" spans="1:5" x14ac:dyDescent="0.35">
      <c r="A55" t="s">
        <v>31</v>
      </c>
    </row>
    <row r="56" spans="1:5" x14ac:dyDescent="0.35">
      <c r="A56" s="38" t="s">
        <v>30</v>
      </c>
    </row>
    <row r="57" spans="1:5" x14ac:dyDescent="0.35">
      <c r="A57" t="s">
        <v>28</v>
      </c>
    </row>
    <row r="58" spans="1:5" x14ac:dyDescent="0.35">
      <c r="A58" t="s">
        <v>29</v>
      </c>
    </row>
    <row r="59" spans="1:5" x14ac:dyDescent="0.35">
      <c r="A59" t="s">
        <v>26</v>
      </c>
    </row>
    <row r="60" spans="1:5" x14ac:dyDescent="0.35">
      <c r="A60" t="s">
        <v>27</v>
      </c>
    </row>
    <row r="73" spans="1:5" x14ac:dyDescent="0.35">
      <c r="A73" s="40"/>
      <c r="B73" s="40"/>
      <c r="C73" s="40"/>
      <c r="D73" s="40"/>
      <c r="E73" s="40"/>
    </row>
    <row r="74" spans="1:5" x14ac:dyDescent="0.35">
      <c r="A74" s="40"/>
      <c r="B74" s="40"/>
      <c r="C74" s="40"/>
      <c r="D74" s="40"/>
      <c r="E74" s="40"/>
    </row>
    <row r="75" spans="1:5" x14ac:dyDescent="0.35">
      <c r="A75" s="40"/>
      <c r="B75" s="40"/>
      <c r="C75" s="40"/>
      <c r="D75" s="40"/>
      <c r="E75" s="40"/>
    </row>
    <row r="76" spans="1:5" x14ac:dyDescent="0.35">
      <c r="A76" s="40"/>
      <c r="B76" s="40"/>
      <c r="C76" s="40"/>
      <c r="D76" s="40"/>
      <c r="E76" s="40"/>
    </row>
    <row r="77" spans="1:5" x14ac:dyDescent="0.35">
      <c r="A77" s="40"/>
      <c r="B77" s="40"/>
      <c r="C77" s="40"/>
      <c r="D77" s="40"/>
      <c r="E77" s="40"/>
    </row>
    <row r="78" spans="1:5" x14ac:dyDescent="0.35">
      <c r="A78" s="40"/>
      <c r="B78" s="40"/>
      <c r="C78" s="40"/>
      <c r="D78" s="40"/>
      <c r="E78" s="40"/>
    </row>
    <row r="79" spans="1:5" x14ac:dyDescent="0.35">
      <c r="A79" s="40"/>
      <c r="B79" s="40"/>
      <c r="C79" s="40"/>
      <c r="D79" s="40"/>
      <c r="E79" s="40"/>
    </row>
    <row r="80" spans="1:5" x14ac:dyDescent="0.35">
      <c r="A80" s="40"/>
      <c r="B80" s="40"/>
      <c r="C80" s="40"/>
      <c r="D80" s="40"/>
      <c r="E80" s="40"/>
    </row>
    <row r="81" spans="1:5" x14ac:dyDescent="0.35">
      <c r="A81" s="40"/>
      <c r="B81" s="40"/>
      <c r="C81" s="40"/>
      <c r="D81" s="40"/>
      <c r="E81" s="40"/>
    </row>
    <row r="82" spans="1:5" x14ac:dyDescent="0.35">
      <c r="A82" s="40"/>
      <c r="B82" s="40"/>
      <c r="C82" s="40"/>
      <c r="D82" s="40"/>
      <c r="E82" s="40"/>
    </row>
    <row r="83" spans="1:5" x14ac:dyDescent="0.35">
      <c r="A83" s="40"/>
      <c r="B83" s="40"/>
      <c r="C83" s="40"/>
      <c r="D83" s="40"/>
      <c r="E83" s="40"/>
    </row>
  </sheetData>
  <mergeCells count="2">
    <mergeCell ref="A54:E54"/>
    <mergeCell ref="A73:E83"/>
  </mergeCells>
  <phoneticPr fontId="0" type="noConversion"/>
  <printOptions horizontalCentered="1"/>
  <pageMargins left="0.25" right="0.25" top="0.5"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CFR Calculator</vt:lpstr>
      <vt:lpstr>'CFR Calculator'!Print_Area</vt:lpstr>
    </vt:vector>
  </TitlesOfParts>
  <Company>Network and Client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Liston</dc:creator>
  <cp:lastModifiedBy>Denise E Wesselow</cp:lastModifiedBy>
  <cp:lastPrinted>2019-11-15T19:38:44Z</cp:lastPrinted>
  <dcterms:created xsi:type="dcterms:W3CDTF">2005-03-08T20:26:43Z</dcterms:created>
  <dcterms:modified xsi:type="dcterms:W3CDTF">2020-11-19T15:21:47Z</dcterms:modified>
</cp:coreProperties>
</file>