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S:\GRADUATE APPOINTMENTS\Communications\Website\CFR Stipend Calculator\"/>
    </mc:Choice>
  </mc:AlternateContent>
  <xr:revisionPtr revIDLastSave="0" documentId="8_{049CABF4-D38E-4E92-9397-A74208BB49A2}" xr6:coauthVersionLast="47" xr6:coauthVersionMax="47" xr10:uidLastSave="{00000000-0000-0000-0000-000000000000}"/>
  <bookViews>
    <workbookView xWindow="-110" yWindow="-110" windowWidth="19420" windowHeight="11500" xr2:uid="{00000000-000D-0000-FFFF-FFFF00000000}"/>
  </bookViews>
  <sheets>
    <sheet name="CFR Calculator" sheetId="1" r:id="rId1"/>
  </sheets>
  <definedNames>
    <definedName name="_xlnm.Print_Area" localSheetId="0">'CFR Calculator'!$A$1:$E$28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s="1"/>
  <c r="E33" i="1"/>
  <c r="B33" i="1"/>
  <c r="E42" i="1"/>
  <c r="B42" i="1"/>
  <c r="B5" i="1" l="1"/>
  <c r="B6" i="1"/>
  <c r="B25" i="1"/>
  <c r="E35" i="1" l="1"/>
  <c r="B44" i="1" l="1"/>
  <c r="B35" i="1"/>
  <c r="E44" i="1"/>
</calcChain>
</file>

<file path=xl/sharedStrings.xml><?xml version="1.0" encoding="utf-8"?>
<sst xmlns="http://schemas.openxmlformats.org/spreadsheetml/2006/main" count="49" uniqueCount="35">
  <si>
    <t>Surplus (Deficit)</t>
  </si>
  <si>
    <t>Expense Estimates (9-month academic year)</t>
  </si>
  <si>
    <t>Living Expenses for 9 Months</t>
  </si>
  <si>
    <t>Total Requirement</t>
  </si>
  <si>
    <t>Monthly stipend</t>
  </si>
  <si>
    <t>Reference:</t>
  </si>
  <si>
    <t>Bi-weekly stipend</t>
  </si>
  <si>
    <t>International Applicant Financial Responsibility Calculator</t>
  </si>
  <si>
    <t xml:space="preserve">   </t>
  </si>
  <si>
    <t>Insurance</t>
  </si>
  <si>
    <r>
      <t>Tuition (out-of-state rate)</t>
    </r>
    <r>
      <rPr>
        <b/>
        <sz val="10"/>
        <color rgb="FFC00000"/>
        <rFont val="Arial"/>
        <family val="2"/>
      </rPr>
      <t>*</t>
    </r>
  </si>
  <si>
    <t>Total Value</t>
  </si>
  <si>
    <t>Note: Applicants with accompanying dependents (legal spouses or unmarried children under 21) must demonstrate additional funding. Below are the dependent expenses for F student visa holders:</t>
  </si>
  <si>
    <t>Tuition</t>
  </si>
  <si>
    <t>Dept Stipend (bi-weekly amount)</t>
  </si>
  <si>
    <t>Dept Stipend (monthly stipend amount)</t>
  </si>
  <si>
    <t>Program Tuition/College Fee</t>
  </si>
  <si>
    <t>Student Fees</t>
  </si>
  <si>
    <t>(Includes Rent, Food, Books)</t>
  </si>
  <si>
    <t>Health Insurance</t>
  </si>
  <si>
    <t>9-month Bi-weekly Stipend</t>
  </si>
  <si>
    <t>12-month Bi-weekly Stipend</t>
  </si>
  <si>
    <t>*Indicated costs are good faith estimates. Tuition and fees are finalized with the NC Legislature vote in late summer and insurance costs are not finalized until mid-spring. Student fees also includes the cost of international orientation.</t>
  </si>
  <si>
    <t>9-month Monthly Stipend</t>
  </si>
  <si>
    <t>12-month Monthly Stipend</t>
  </si>
  <si>
    <t>Stipend over academic year</t>
  </si>
  <si>
    <t>Anualized stipend</t>
  </si>
  <si>
    <t>(insert any premium tuition/college fees in highlighted cell):</t>
  </si>
  <si>
    <r>
      <rPr>
        <b/>
        <sz val="9"/>
        <color rgb="FFC00000"/>
        <rFont val="Arial"/>
        <family val="2"/>
      </rPr>
      <t>*</t>
    </r>
    <r>
      <rPr>
        <sz val="9"/>
        <color rgb="FFC00000"/>
        <rFont val="Arial"/>
        <family val="2"/>
      </rPr>
      <t>Tuition estimates based on basic programs; programs with premium tuition or additional college fees should add these costs in the highlighted field above if you intend for your stipend to also cover these expenses</t>
    </r>
  </si>
  <si>
    <t>Fall 2026 - Spring 2027 Academic Year</t>
  </si>
  <si>
    <t>Please contact the International Admissions Manager with any questions: Caity Gampp, crgampp, P: 3-0571</t>
  </si>
  <si>
    <t xml:space="preserve">1 dependent:          $8,300   </t>
  </si>
  <si>
    <t>2 dependents:        $13,000</t>
  </si>
  <si>
    <t>3 dependents:        $17,600</t>
  </si>
  <si>
    <t>4 dependents:        $22,200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</si>
</sst>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164" formatCode="&quot;$&quot;#,##0"/>
    <numFmt numFmtId="165" formatCode="[&lt;1].00\¢;&quot;$&quot;0.00_¢"/>
    <numFmt numFmtId="166" formatCode="&quot;$&quot;#,##0.00"/>
  </numFmts>
  <fonts count="15" x14ac:knownFonts="1">
    <font>
      <sz val="10"/>
      <name val="Arial"/>
    </font>
    <font>
      <b/>
      <sz val="11"/>
      <name val="Arial"/>
      <family val="2"/>
    </font>
    <font>
      <sz val="11"/>
      <name val="Arial"/>
      <family val="2"/>
    </font>
    <font>
      <sz val="8"/>
      <name val="Arial"/>
      <family val="2"/>
    </font>
    <font>
      <b/>
      <sz val="12"/>
      <name val="Arial"/>
      <family val="2"/>
    </font>
    <font>
      <sz val="12"/>
      <name val="Arial"/>
      <family val="2"/>
    </font>
    <font>
      <sz val="10"/>
      <name val="Arial"/>
      <family val="2"/>
    </font>
    <font>
      <b/>
      <u/>
      <sz val="11"/>
      <name val="Arial"/>
      <family val="2"/>
    </font>
    <font>
      <b/>
      <sz val="10"/>
      <name val="Arial"/>
      <family val="2"/>
    </font>
    <font>
      <b/>
      <sz val="10"/>
      <color rgb="FFC00000"/>
      <name val="Arial"/>
      <family val="2"/>
    </font>
    <font>
      <sz val="9"/>
      <color rgb="FFC00000"/>
      <name val="Arial"/>
      <family val="2"/>
    </font>
    <font>
      <b/>
      <sz val="9"/>
      <color rgb="FFC00000"/>
      <name val="Arial"/>
      <family val="2"/>
    </font>
    <font>
      <sz val="9"/>
      <name val="Arial"/>
      <family val="2"/>
    </font>
    <font>
      <sz val="12"/>
      <color rgb="FF000000"/>
      <name val="Calibri"/>
      <family val="2"/>
    </font>
    <font>
      <u/>
      <sz val="10"/>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164" fontId="0" fillId="0" borderId="2" xfId="0" applyNumberFormat="1" applyBorder="1"/>
    <xf numFmtId="0" fontId="0" fillId="0" borderId="3" xfId="0" applyBorder="1"/>
    <xf numFmtId="164" fontId="0" fillId="0" borderId="0" xfId="0" applyNumberFormat="1"/>
    <xf numFmtId="3" fontId="0" fillId="0" borderId="0" xfId="0" applyNumberFormat="1"/>
    <xf numFmtId="0" fontId="3" fillId="0" borderId="1" xfId="0" applyFont="1" applyBorder="1"/>
    <xf numFmtId="0" fontId="1" fillId="0" borderId="3" xfId="0" applyFont="1" applyBorder="1"/>
    <xf numFmtId="0" fontId="1" fillId="0" borderId="1" xfId="0" applyFont="1" applyBorder="1"/>
    <xf numFmtId="0" fontId="4" fillId="0" borderId="7" xfId="0" applyFont="1" applyBorder="1"/>
    <xf numFmtId="0" fontId="5" fillId="0" borderId="6" xfId="0" applyFont="1" applyBorder="1"/>
    <xf numFmtId="0" fontId="4" fillId="0" borderId="5" xfId="0" applyFont="1" applyBorder="1"/>
    <xf numFmtId="0" fontId="5" fillId="0" borderId="8" xfId="0" applyFont="1" applyBorder="1"/>
    <xf numFmtId="164" fontId="0" fillId="0" borderId="9" xfId="0" applyNumberFormat="1" applyBorder="1"/>
    <xf numFmtId="0" fontId="6" fillId="0" borderId="0" xfId="0" applyFont="1" applyAlignment="1">
      <alignment wrapText="1"/>
    </xf>
    <xf numFmtId="165" fontId="1" fillId="0" borderId="2" xfId="0" applyNumberFormat="1" applyFont="1" applyBorder="1" applyAlignment="1">
      <alignment horizontal="right"/>
    </xf>
    <xf numFmtId="165" fontId="1" fillId="0" borderId="4" xfId="0" applyNumberFormat="1" applyFont="1" applyBorder="1" applyAlignment="1">
      <alignment horizontal="right"/>
    </xf>
    <xf numFmtId="6" fontId="0" fillId="0" borderId="2" xfId="0" applyNumberFormat="1" applyBorder="1"/>
    <xf numFmtId="0" fontId="0" fillId="0" borderId="6" xfId="0" applyBorder="1"/>
    <xf numFmtId="0" fontId="6" fillId="0" borderId="1" xfId="0" applyFont="1" applyBorder="1"/>
    <xf numFmtId="0" fontId="0" fillId="0" borderId="5" xfId="0" applyBorder="1"/>
    <xf numFmtId="0" fontId="1" fillId="0" borderId="1" xfId="0" applyFont="1" applyBorder="1" applyAlignment="1">
      <alignment horizontal="left"/>
    </xf>
    <xf numFmtId="5" fontId="0" fillId="0" borderId="10" xfId="0" applyNumberFormat="1" applyBorder="1"/>
    <xf numFmtId="166" fontId="0" fillId="2" borderId="2" xfId="0" applyNumberFormat="1" applyFill="1" applyBorder="1"/>
    <xf numFmtId="8" fontId="0" fillId="2" borderId="2" xfId="0" applyNumberFormat="1" applyFill="1" applyBorder="1"/>
    <xf numFmtId="0" fontId="7" fillId="0" borderId="5" xfId="0" applyFont="1" applyBorder="1"/>
    <xf numFmtId="0" fontId="0" fillId="0" borderId="8" xfId="0" applyBorder="1"/>
    <xf numFmtId="0" fontId="6" fillId="0" borderId="0" xfId="0" applyFont="1"/>
    <xf numFmtId="164" fontId="0" fillId="0" borderId="11" xfId="0" applyNumberFormat="1" applyBorder="1"/>
    <xf numFmtId="0" fontId="10" fillId="0" borderId="1" xfId="0" applyFont="1" applyBorder="1"/>
    <xf numFmtId="0" fontId="12" fillId="0" borderId="0" xfId="0" applyFont="1"/>
    <xf numFmtId="0" fontId="13" fillId="0" borderId="0" xfId="0" applyFont="1" applyAlignment="1">
      <alignment horizontal="left" vertical="center" indent="3"/>
    </xf>
    <xf numFmtId="0" fontId="0" fillId="0" borderId="12" xfId="0" applyBorder="1"/>
    <xf numFmtId="6" fontId="14" fillId="0" borderId="2" xfId="0" applyNumberFormat="1" applyFont="1" applyBorder="1"/>
    <xf numFmtId="164" fontId="14" fillId="0" borderId="2" xfId="0" applyNumberFormat="1" applyFont="1" applyBorder="1"/>
    <xf numFmtId="0" fontId="0" fillId="2" borderId="2" xfId="0" applyFill="1" applyBorder="1"/>
    <xf numFmtId="164" fontId="6" fillId="0" borderId="2" xfId="0" applyNumberFormat="1" applyFont="1" applyBorder="1"/>
    <xf numFmtId="0" fontId="0" fillId="0" borderId="1" xfId="0" applyBorder="1" applyAlignment="1">
      <alignment horizontal="right"/>
    </xf>
    <xf numFmtId="0" fontId="8" fillId="0" borderId="0" xfId="0" applyFont="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653B7F3-5507-4E73-A795-023D2288FBF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n-US"/>
        </a:p>
      </dgm:t>
    </dgm:pt>
    <dgm:pt modelId="{D68EDEA4-80F3-40EA-B79B-14BC9F46F086}">
      <dgm:prSet phldrT="[Text]" custT="1"/>
      <dgm:spPr>
        <a:solidFill>
          <a:sysClr val="window" lastClr="FFFFFF"/>
        </a:solidFill>
      </dgm:spPr>
      <dgm:t>
        <a:bodyPr/>
        <a:lstStyle/>
        <a:p>
          <a:r>
            <a:rPr lang="en-US" sz="1400" u="sng">
              <a:solidFill>
                <a:sysClr val="windowText" lastClr="000000"/>
              </a:solidFill>
            </a:rPr>
            <a:t>Instructions</a:t>
          </a:r>
        </a:p>
      </dgm:t>
    </dgm:pt>
    <dgm:pt modelId="{27DF7DAC-544A-41FD-9B4B-0CF8828CFF55}" type="parTrans" cxnId="{142B0863-51A2-4169-B1A9-BD1967C108E1}">
      <dgm:prSet/>
      <dgm:spPr/>
      <dgm:t>
        <a:bodyPr/>
        <a:lstStyle/>
        <a:p>
          <a:endParaRPr lang="en-US"/>
        </a:p>
      </dgm:t>
    </dgm:pt>
    <dgm:pt modelId="{831B4801-0587-4271-BD10-1117BF00E857}" type="sibTrans" cxnId="{142B0863-51A2-4169-B1A9-BD1967C108E1}">
      <dgm:prSet/>
      <dgm:spPr/>
      <dgm:t>
        <a:bodyPr/>
        <a:lstStyle/>
        <a:p>
          <a:endParaRPr lang="en-US"/>
        </a:p>
      </dgm:t>
    </dgm:pt>
    <dgm:pt modelId="{9A6744F3-F042-4CB8-A656-2BD17D3FF4F1}">
      <dgm:prSet phldrT="[Text]" custT="1"/>
      <dgm:spPr>
        <a:solidFill>
          <a:sysClr val="window" lastClr="FFFFFF"/>
        </a:solidFill>
      </dgm:spPr>
      <dgm:t>
        <a:bodyPr/>
        <a:lstStyle/>
        <a:p>
          <a:r>
            <a:rPr lang="en-US" sz="1200">
              <a:solidFill>
                <a:sysClr val="windowText" lastClr="000000"/>
              </a:solidFill>
            </a:rPr>
            <a:t>1</a:t>
          </a:r>
          <a:r>
            <a:rPr lang="en-US" sz="1100">
              <a:solidFill>
                <a:sysClr val="windowText" lastClr="000000"/>
              </a:solidFill>
            </a:rPr>
            <a:t>. Review the "Expense Estimates". The estimated expenses are based on the 9-month academic year, as international students are not required to enroll in summer courses, and the I-20 visa document is issued for an academic term of 9 months. </a:t>
          </a:r>
          <a:r>
            <a:rPr lang="en-US" sz="1100" b="1">
              <a:solidFill>
                <a:sysClr val="windowText" lastClr="000000"/>
              </a:solidFill>
            </a:rPr>
            <a:t>Insert any premium tuition surcharge for your program or additional department/college level fees</a:t>
          </a:r>
          <a:r>
            <a:rPr lang="en-US" sz="1100">
              <a:solidFill>
                <a:sysClr val="windowText" lastClr="000000"/>
              </a:solidFill>
            </a:rPr>
            <a:t> (failure to complete this step will skew results of resources calculator).</a:t>
          </a:r>
        </a:p>
      </dgm:t>
    </dgm:pt>
    <dgm:pt modelId="{0DC6A866-B02A-420E-9AE9-CF29B8B0CEBA}" type="parTrans" cxnId="{064895B8-8241-44D5-9774-61B479FCD9A3}">
      <dgm:prSet/>
      <dgm:spPr/>
      <dgm:t>
        <a:bodyPr/>
        <a:lstStyle/>
        <a:p>
          <a:endParaRPr lang="en-US"/>
        </a:p>
      </dgm:t>
    </dgm:pt>
    <dgm:pt modelId="{578713AA-D1CC-407D-ACD6-6DE10D9922F3}" type="sibTrans" cxnId="{064895B8-8241-44D5-9774-61B479FCD9A3}">
      <dgm:prSet/>
      <dgm:spPr/>
      <dgm:t>
        <a:bodyPr/>
        <a:lstStyle/>
        <a:p>
          <a:endParaRPr lang="en-US"/>
        </a:p>
      </dgm:t>
    </dgm:pt>
    <dgm:pt modelId="{2D7F5F4E-2CA1-4BAF-938B-B3F6DAC47824}">
      <dgm:prSet custT="1"/>
      <dgm:spPr>
        <a:solidFill>
          <a:sysClr val="window" lastClr="FFFFFF"/>
        </a:solidFill>
      </dgm:spPr>
      <dgm:t>
        <a:bodyPr/>
        <a:lstStyle/>
        <a:p>
          <a:r>
            <a:rPr lang="en-US" sz="1200" b="0" i="0" u="none">
              <a:solidFill>
                <a:sysClr val="windowText" lastClr="000000"/>
              </a:solidFill>
            </a:rPr>
            <a:t>3. </a:t>
          </a:r>
          <a:r>
            <a:rPr lang="en-US" sz="1100" b="0" i="0" u="none">
              <a:solidFill>
                <a:sysClr val="windowText" lastClr="000000"/>
              </a:solidFill>
            </a:rPr>
            <a:t>Enter the amount you plan to pay the student in the highlighted field of the appropriate resources box (9-month box or 12-month box, monthly or bi-weekly stipend).</a:t>
          </a:r>
          <a:endParaRPr lang="en-US" sz="1100">
            <a:solidFill>
              <a:sysClr val="windowText" lastClr="000000"/>
            </a:solidFill>
          </a:endParaRPr>
        </a:p>
      </dgm:t>
    </dgm:pt>
    <dgm:pt modelId="{42B2A8BC-E93E-4DCE-A1E7-9ABC53114CA1}" type="parTrans" cxnId="{FA2A27AD-0E9F-4D8F-951A-A134E458BC88}">
      <dgm:prSet/>
      <dgm:spPr/>
      <dgm:t>
        <a:bodyPr/>
        <a:lstStyle/>
        <a:p>
          <a:endParaRPr lang="en-US"/>
        </a:p>
      </dgm:t>
    </dgm:pt>
    <dgm:pt modelId="{A2FC0071-B7BF-4AE0-B417-5A1EA539084B}" type="sibTrans" cxnId="{FA2A27AD-0E9F-4D8F-951A-A134E458BC88}">
      <dgm:prSet/>
      <dgm:spPr/>
      <dgm:t>
        <a:bodyPr/>
        <a:lstStyle/>
        <a:p>
          <a:endParaRPr lang="en-US"/>
        </a:p>
      </dgm:t>
    </dgm:pt>
    <dgm:pt modelId="{77CD0F31-27B3-45D5-9B6C-A5B2E55E54CF}">
      <dgm:prSet custT="1"/>
      <dgm:spPr>
        <a:solidFill>
          <a:sysClr val="window" lastClr="FFFFFF"/>
        </a:solidFill>
      </dgm:spPr>
      <dgm:t>
        <a:bodyPr/>
        <a:lstStyle/>
        <a:p>
          <a:r>
            <a:rPr lang="en-US" sz="1200">
              <a:solidFill>
                <a:sysClr val="windowText" lastClr="000000"/>
              </a:solidFill>
            </a:rPr>
            <a:t>2. </a:t>
          </a:r>
          <a:r>
            <a:rPr lang="en-US" sz="1100">
              <a:solidFill>
                <a:sysClr val="windowText" lastClr="000000"/>
              </a:solidFill>
            </a:rPr>
            <a:t>Decide if you will offer the applicant a 9-month or 12-month stipend.  Use the appropriate resources box at the bottom of the calculator depending on a bi-weekly or monthly stipend, over 9 or 12 months. The amounts shown are what you will need to provide in way of a stipend if you intend to fully support the student. </a:t>
          </a:r>
          <a:endParaRPr lang="en-US" sz="1100" i="1">
            <a:solidFill>
              <a:sysClr val="windowText" lastClr="000000"/>
            </a:solidFill>
          </a:endParaRPr>
        </a:p>
      </dgm:t>
    </dgm:pt>
    <dgm:pt modelId="{D6614A57-E554-4FFC-9302-24EB45A0A4D8}" type="parTrans" cxnId="{B2514557-6BFA-41BC-8503-9A90B70359A7}">
      <dgm:prSet/>
      <dgm:spPr/>
      <dgm:t>
        <a:bodyPr/>
        <a:lstStyle/>
        <a:p>
          <a:endParaRPr lang="en-US"/>
        </a:p>
      </dgm:t>
    </dgm:pt>
    <dgm:pt modelId="{30539E23-4657-4DFF-8378-48237DD41109}" type="sibTrans" cxnId="{B2514557-6BFA-41BC-8503-9A90B70359A7}">
      <dgm:prSet/>
      <dgm:spPr/>
      <dgm:t>
        <a:bodyPr/>
        <a:lstStyle/>
        <a:p>
          <a:endParaRPr lang="en-US"/>
        </a:p>
      </dgm:t>
    </dgm:pt>
    <dgm:pt modelId="{6468C4B0-73E3-460C-9FBB-BED27AECB42C}">
      <dgm:prSet phldrT="[Text]" custT="1"/>
      <dgm:spPr/>
      <dgm:t>
        <a:bodyPr/>
        <a:lstStyle/>
        <a:p>
          <a:r>
            <a:rPr lang="en-US" sz="1100"/>
            <a:t>In order to fully support an international student and meet their minimum financial requirement, stipends must meet the requirements to the left (for programs with no premium tuition or fees). All amounts on this spreadsheet relate to F student visa holders, which comprise the majority of international students at NC State. Students on the J visa have different requirements, and departments should contact the International Admissions Manager directly. </a:t>
          </a:r>
          <a:r>
            <a:rPr lang="en-US" sz="1100" i="1"/>
            <a:t>Please note, full support is not required. The student may show personal funds to make up for any deficit. </a:t>
          </a:r>
        </a:p>
      </dgm:t>
    </dgm:pt>
    <dgm:pt modelId="{3BAAA46D-6A59-4224-B37A-07861D468C10}" type="parTrans" cxnId="{85209708-ABAD-4855-8CEF-682AA274A585}">
      <dgm:prSet/>
      <dgm:spPr/>
      <dgm:t>
        <a:bodyPr/>
        <a:lstStyle/>
        <a:p>
          <a:endParaRPr lang="en-US"/>
        </a:p>
      </dgm:t>
    </dgm:pt>
    <dgm:pt modelId="{2D7F8265-D2E7-41D0-94F3-2D8DE2C74809}" type="sibTrans" cxnId="{85209708-ABAD-4855-8CEF-682AA274A585}">
      <dgm:prSet/>
      <dgm:spPr/>
      <dgm:t>
        <a:bodyPr/>
        <a:lstStyle/>
        <a:p>
          <a:endParaRPr lang="en-US"/>
        </a:p>
      </dgm:t>
    </dgm:pt>
    <dgm:pt modelId="{8D02F21A-091C-4860-B31A-373D667F1A60}" type="pres">
      <dgm:prSet presAssocID="{E653B7F3-5507-4E73-A795-023D2288FBFA}" presName="linear" presStyleCnt="0">
        <dgm:presLayoutVars>
          <dgm:animLvl val="lvl"/>
          <dgm:resizeHandles val="exact"/>
        </dgm:presLayoutVars>
      </dgm:prSet>
      <dgm:spPr/>
    </dgm:pt>
    <dgm:pt modelId="{A0CFE950-A8AF-4962-95D8-B55A38F2B3CD}" type="pres">
      <dgm:prSet presAssocID="{D68EDEA4-80F3-40EA-B79B-14BC9F46F086}" presName="parentText" presStyleLbl="node1" presStyleIdx="0" presStyleCnt="4" custLinFactY="-500000" custLinFactNeighborY="-509613">
        <dgm:presLayoutVars>
          <dgm:chMax val="0"/>
          <dgm:bulletEnabled val="1"/>
        </dgm:presLayoutVars>
      </dgm:prSet>
      <dgm:spPr/>
    </dgm:pt>
    <dgm:pt modelId="{BCAE811D-A97C-46CA-93A2-FE8A64237AC3}" type="pres">
      <dgm:prSet presAssocID="{D68EDEA4-80F3-40EA-B79B-14BC9F46F086}" presName="childText" presStyleLbl="revTx" presStyleIdx="0" presStyleCnt="1" custAng="0" custScaleY="2000000" custLinFactY="-400000" custLinFactNeighborX="-511" custLinFactNeighborY="-410600">
        <dgm:presLayoutVars>
          <dgm:bulletEnabled val="1"/>
        </dgm:presLayoutVars>
      </dgm:prSet>
      <dgm:spPr/>
    </dgm:pt>
    <dgm:pt modelId="{77D1A1FC-59A6-42DF-AF80-173E4E73779E}" type="pres">
      <dgm:prSet presAssocID="{9A6744F3-F042-4CB8-A656-2BD17D3FF4F1}" presName="parentText" presStyleLbl="node1" presStyleIdx="1" presStyleCnt="4" custScaleY="708877" custLinFactY="-1047824" custLinFactNeighborY="-1100000">
        <dgm:presLayoutVars>
          <dgm:chMax val="0"/>
          <dgm:bulletEnabled val="1"/>
        </dgm:presLayoutVars>
      </dgm:prSet>
      <dgm:spPr/>
    </dgm:pt>
    <dgm:pt modelId="{42820DBC-4080-43A8-8FFB-C56A5CC2C5B4}" type="pres">
      <dgm:prSet presAssocID="{578713AA-D1CC-407D-ACD6-6DE10D9922F3}" presName="spacer" presStyleCnt="0"/>
      <dgm:spPr/>
    </dgm:pt>
    <dgm:pt modelId="{C3711915-DE77-4675-BCF3-F2C2B7C2B198}" type="pres">
      <dgm:prSet presAssocID="{77CD0F31-27B3-45D5-9B6C-A5B2E55E54CF}" presName="parentText" presStyleLbl="node1" presStyleIdx="2" presStyleCnt="4" custLinFactY="-586476" custLinFactNeighborY="-600000">
        <dgm:presLayoutVars>
          <dgm:chMax val="0"/>
          <dgm:bulletEnabled val="1"/>
        </dgm:presLayoutVars>
      </dgm:prSet>
      <dgm:spPr/>
    </dgm:pt>
    <dgm:pt modelId="{4337CEE8-9B6C-427C-8518-090A7150A545}" type="pres">
      <dgm:prSet presAssocID="{30539E23-4657-4DFF-8378-48237DD41109}" presName="spacer" presStyleCnt="0"/>
      <dgm:spPr/>
    </dgm:pt>
    <dgm:pt modelId="{6A6A9120-E938-4DD7-A501-B4FEE045A25C}" type="pres">
      <dgm:prSet presAssocID="{2D7F5F4E-2CA1-4BAF-938B-B3F6DAC47824}" presName="parentText" presStyleLbl="node1" presStyleIdx="3" presStyleCnt="4" custScaleY="61815" custLinFactNeighborY="-4999">
        <dgm:presLayoutVars>
          <dgm:chMax val="0"/>
          <dgm:bulletEnabled val="1"/>
        </dgm:presLayoutVars>
      </dgm:prSet>
      <dgm:spPr/>
    </dgm:pt>
  </dgm:ptLst>
  <dgm:cxnLst>
    <dgm:cxn modelId="{85209708-ABAD-4855-8CEF-682AA274A585}" srcId="{D68EDEA4-80F3-40EA-B79B-14BC9F46F086}" destId="{6468C4B0-73E3-460C-9FBB-BED27AECB42C}" srcOrd="0" destOrd="0" parTransId="{3BAAA46D-6A59-4224-B37A-07861D468C10}" sibTransId="{2D7F8265-D2E7-41D0-94F3-2D8DE2C74809}"/>
    <dgm:cxn modelId="{05E9203A-7BFF-4233-9E6E-A613ED5A7988}" type="presOf" srcId="{9A6744F3-F042-4CB8-A656-2BD17D3FF4F1}" destId="{77D1A1FC-59A6-42DF-AF80-173E4E73779E}" srcOrd="0" destOrd="0" presId="urn:microsoft.com/office/officeart/2005/8/layout/vList2"/>
    <dgm:cxn modelId="{142B0863-51A2-4169-B1A9-BD1967C108E1}" srcId="{E653B7F3-5507-4E73-A795-023D2288FBFA}" destId="{D68EDEA4-80F3-40EA-B79B-14BC9F46F086}" srcOrd="0" destOrd="0" parTransId="{27DF7DAC-544A-41FD-9B4B-0CF8828CFF55}" sibTransId="{831B4801-0587-4271-BD10-1117BF00E857}"/>
    <dgm:cxn modelId="{97872346-E02E-4AFB-B0AB-5111C5BF87C7}" type="presOf" srcId="{77CD0F31-27B3-45D5-9B6C-A5B2E55E54CF}" destId="{C3711915-DE77-4675-BCF3-F2C2B7C2B198}" srcOrd="0" destOrd="0" presId="urn:microsoft.com/office/officeart/2005/8/layout/vList2"/>
    <dgm:cxn modelId="{5D3E386D-1F68-434C-A5FF-035DA91E45FA}" type="presOf" srcId="{6468C4B0-73E3-460C-9FBB-BED27AECB42C}" destId="{BCAE811D-A97C-46CA-93A2-FE8A64237AC3}" srcOrd="0" destOrd="0" presId="urn:microsoft.com/office/officeart/2005/8/layout/vList2"/>
    <dgm:cxn modelId="{B2514557-6BFA-41BC-8503-9A90B70359A7}" srcId="{E653B7F3-5507-4E73-A795-023D2288FBFA}" destId="{77CD0F31-27B3-45D5-9B6C-A5B2E55E54CF}" srcOrd="2" destOrd="0" parTransId="{D6614A57-E554-4FFC-9302-24EB45A0A4D8}" sibTransId="{30539E23-4657-4DFF-8378-48237DD41109}"/>
    <dgm:cxn modelId="{F4C44E8C-8341-4FC9-81C5-37F44C76204E}" type="presOf" srcId="{D68EDEA4-80F3-40EA-B79B-14BC9F46F086}" destId="{A0CFE950-A8AF-4962-95D8-B55A38F2B3CD}" srcOrd="0" destOrd="0" presId="urn:microsoft.com/office/officeart/2005/8/layout/vList2"/>
    <dgm:cxn modelId="{901B1094-8939-448F-BAE0-0F847A194C87}" type="presOf" srcId="{2D7F5F4E-2CA1-4BAF-938B-B3F6DAC47824}" destId="{6A6A9120-E938-4DD7-A501-B4FEE045A25C}" srcOrd="0" destOrd="0" presId="urn:microsoft.com/office/officeart/2005/8/layout/vList2"/>
    <dgm:cxn modelId="{FA2A27AD-0E9F-4D8F-951A-A134E458BC88}" srcId="{E653B7F3-5507-4E73-A795-023D2288FBFA}" destId="{2D7F5F4E-2CA1-4BAF-938B-B3F6DAC47824}" srcOrd="3" destOrd="0" parTransId="{42B2A8BC-E93E-4DCE-A1E7-9ABC53114CA1}" sibTransId="{A2FC0071-B7BF-4AE0-B417-5A1EA539084B}"/>
    <dgm:cxn modelId="{064895B8-8241-44D5-9774-61B479FCD9A3}" srcId="{E653B7F3-5507-4E73-A795-023D2288FBFA}" destId="{9A6744F3-F042-4CB8-A656-2BD17D3FF4F1}" srcOrd="1" destOrd="0" parTransId="{0DC6A866-B02A-420E-9AE9-CF29B8B0CEBA}" sibTransId="{578713AA-D1CC-407D-ACD6-6DE10D9922F3}"/>
    <dgm:cxn modelId="{E176E7DB-8A19-41D1-AA0F-9095A79931FA}" type="presOf" srcId="{E653B7F3-5507-4E73-A795-023D2288FBFA}" destId="{8D02F21A-091C-4860-B31A-373D667F1A60}" srcOrd="0" destOrd="0" presId="urn:microsoft.com/office/officeart/2005/8/layout/vList2"/>
    <dgm:cxn modelId="{1BF70116-4783-4820-A09C-55F9C297FC3E}" type="presParOf" srcId="{8D02F21A-091C-4860-B31A-373D667F1A60}" destId="{A0CFE950-A8AF-4962-95D8-B55A38F2B3CD}" srcOrd="0" destOrd="0" presId="urn:microsoft.com/office/officeart/2005/8/layout/vList2"/>
    <dgm:cxn modelId="{9D17AC85-5C82-4B43-A697-A1F4585FBD75}" type="presParOf" srcId="{8D02F21A-091C-4860-B31A-373D667F1A60}" destId="{BCAE811D-A97C-46CA-93A2-FE8A64237AC3}" srcOrd="1" destOrd="0" presId="urn:microsoft.com/office/officeart/2005/8/layout/vList2"/>
    <dgm:cxn modelId="{A917E70F-C58E-4212-B815-D3C93D2AA0E7}" type="presParOf" srcId="{8D02F21A-091C-4860-B31A-373D667F1A60}" destId="{77D1A1FC-59A6-42DF-AF80-173E4E73779E}" srcOrd="2" destOrd="0" presId="urn:microsoft.com/office/officeart/2005/8/layout/vList2"/>
    <dgm:cxn modelId="{340725A4-5647-4074-AA58-39AB18957E5B}" type="presParOf" srcId="{8D02F21A-091C-4860-B31A-373D667F1A60}" destId="{42820DBC-4080-43A8-8FFB-C56A5CC2C5B4}" srcOrd="3" destOrd="0" presId="urn:microsoft.com/office/officeart/2005/8/layout/vList2"/>
    <dgm:cxn modelId="{C25D6D12-8BA6-44DC-A64F-D69186643330}" type="presParOf" srcId="{8D02F21A-091C-4860-B31A-373D667F1A60}" destId="{C3711915-DE77-4675-BCF3-F2C2B7C2B198}" srcOrd="4" destOrd="0" presId="urn:microsoft.com/office/officeart/2005/8/layout/vList2"/>
    <dgm:cxn modelId="{C1CB659D-46ED-4FA8-A5FE-199D74123B49}" type="presParOf" srcId="{8D02F21A-091C-4860-B31A-373D667F1A60}" destId="{4337CEE8-9B6C-427C-8518-090A7150A545}" srcOrd="5" destOrd="0" presId="urn:microsoft.com/office/officeart/2005/8/layout/vList2"/>
    <dgm:cxn modelId="{B40D98C3-CC55-476C-A3F4-E3DCDBD1740A}" type="presParOf" srcId="{8D02F21A-091C-4860-B31A-373D667F1A60}" destId="{6A6A9120-E938-4DD7-A501-B4FEE045A25C}" srcOrd="6" destOrd="0" presId="urn:microsoft.com/office/officeart/2005/8/layout/vLis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A6C5C55-AC8F-40B3-BF8A-309F5A0A24A5}"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n-US"/>
        </a:p>
      </dgm:t>
    </dgm:pt>
    <dgm:pt modelId="{68A60B60-AA88-4F4E-A231-FE6CC6DB40ED}">
      <dgm:prSet phldrT="[Text]" custT="1"/>
      <dgm:spPr>
        <a:solidFill>
          <a:sysClr val="window" lastClr="FFFFFF"/>
        </a:solidFill>
      </dgm:spPr>
      <dgm:t>
        <a:bodyPr/>
        <a:lstStyle/>
        <a:p>
          <a:r>
            <a:rPr lang="en-US" sz="1200">
              <a:solidFill>
                <a:sysClr val="windowText" lastClr="000000"/>
              </a:solidFill>
            </a:rPr>
            <a:t>4. </a:t>
          </a:r>
          <a:r>
            <a:rPr lang="en-US" sz="1100">
              <a:solidFill>
                <a:sysClr val="windowText" lastClr="000000"/>
              </a:solidFill>
            </a:rPr>
            <a:t>Hit the enter key after typing your offered stipend amount and either a surplus or deficit in parentheses will appear in the box at the bottom of the resources calculator. If the offered stipend results in a deficit, the DGP may decide to offer to pay the student fees, which may raise the award high enough to meet the minimum financial requirement, or the student will be asked to demonstrate the difference. Again, results are calculated based on department entering any applicable premium tuition/fees in the expense estimates box. Failure to do so means surplus/deficit may not take additional charges into account, for which will the student will then be asked to demonstrate additional funds.</a:t>
          </a:r>
        </a:p>
      </dgm:t>
    </dgm:pt>
    <dgm:pt modelId="{5B5AE7ED-3176-4EC6-99F9-4FEDD8F8E28C}" type="parTrans" cxnId="{68290E81-DDD3-4E53-9F1B-14A3A6832BAC}">
      <dgm:prSet/>
      <dgm:spPr/>
      <dgm:t>
        <a:bodyPr/>
        <a:lstStyle/>
        <a:p>
          <a:endParaRPr lang="en-US"/>
        </a:p>
      </dgm:t>
    </dgm:pt>
    <dgm:pt modelId="{4AD4FBFF-61BF-45C0-B18E-0BFAE1A21B44}" type="sibTrans" cxnId="{68290E81-DDD3-4E53-9F1B-14A3A6832BAC}">
      <dgm:prSet/>
      <dgm:spPr/>
      <dgm:t>
        <a:bodyPr/>
        <a:lstStyle/>
        <a:p>
          <a:endParaRPr lang="en-US"/>
        </a:p>
      </dgm:t>
    </dgm:pt>
    <dgm:pt modelId="{E69BA958-368D-4A5B-88C8-3E89128230C4}">
      <dgm:prSet phldrT="[Text]" custT="1"/>
      <dgm:spPr/>
      <dgm:t>
        <a:bodyPr/>
        <a:lstStyle/>
        <a:p>
          <a:endParaRPr lang="en-US" sz="1100"/>
        </a:p>
      </dgm:t>
    </dgm:pt>
    <dgm:pt modelId="{3195B3DA-3DE0-4E55-AA8A-E0F6B68927B4}" type="parTrans" cxnId="{F1EDA84B-ADEA-430F-8569-A68FCBC988DF}">
      <dgm:prSet/>
      <dgm:spPr/>
      <dgm:t>
        <a:bodyPr/>
        <a:lstStyle/>
        <a:p>
          <a:endParaRPr lang="en-US"/>
        </a:p>
      </dgm:t>
    </dgm:pt>
    <dgm:pt modelId="{8CC7E5AA-D67E-464C-87FD-9A20012673C5}" type="sibTrans" cxnId="{F1EDA84B-ADEA-430F-8569-A68FCBC988DF}">
      <dgm:prSet/>
      <dgm:spPr/>
      <dgm:t>
        <a:bodyPr/>
        <a:lstStyle/>
        <a:p>
          <a:endParaRPr lang="en-US"/>
        </a:p>
      </dgm:t>
    </dgm:pt>
    <dgm:pt modelId="{874E30F3-5D54-4243-AFEA-02BA93D81169}" type="pres">
      <dgm:prSet presAssocID="{5A6C5C55-AC8F-40B3-BF8A-309F5A0A24A5}" presName="linear" presStyleCnt="0">
        <dgm:presLayoutVars>
          <dgm:animLvl val="lvl"/>
          <dgm:resizeHandles val="exact"/>
        </dgm:presLayoutVars>
      </dgm:prSet>
      <dgm:spPr/>
    </dgm:pt>
    <dgm:pt modelId="{45A3E8D5-674F-4B15-B416-EF5A89C5F94E}" type="pres">
      <dgm:prSet presAssocID="{68A60B60-AA88-4F4E-A231-FE6CC6DB40ED}" presName="parentText" presStyleLbl="node1" presStyleIdx="0" presStyleCnt="1" custScaleY="353678" custLinFactY="-30245" custLinFactNeighborX="97" custLinFactNeighborY="-100000">
        <dgm:presLayoutVars>
          <dgm:chMax val="0"/>
          <dgm:bulletEnabled val="1"/>
        </dgm:presLayoutVars>
      </dgm:prSet>
      <dgm:spPr/>
    </dgm:pt>
    <dgm:pt modelId="{4E68255E-893B-47B8-B575-9000B163FC12}" type="pres">
      <dgm:prSet presAssocID="{68A60B60-AA88-4F4E-A231-FE6CC6DB40ED}" presName="childText" presStyleLbl="revTx" presStyleIdx="0" presStyleCnt="1" custScaleY="243060" custLinFactNeighborY="-81242">
        <dgm:presLayoutVars>
          <dgm:bulletEnabled val="1"/>
        </dgm:presLayoutVars>
      </dgm:prSet>
      <dgm:spPr/>
    </dgm:pt>
  </dgm:ptLst>
  <dgm:cxnLst>
    <dgm:cxn modelId="{F1EDA84B-ADEA-430F-8569-A68FCBC988DF}" srcId="{68A60B60-AA88-4F4E-A231-FE6CC6DB40ED}" destId="{E69BA958-368D-4A5B-88C8-3E89128230C4}" srcOrd="0" destOrd="0" parTransId="{3195B3DA-3DE0-4E55-AA8A-E0F6B68927B4}" sibTransId="{8CC7E5AA-D67E-464C-87FD-9A20012673C5}"/>
    <dgm:cxn modelId="{0415537A-823A-4E7B-A0B0-6F1F90246835}" type="presOf" srcId="{68A60B60-AA88-4F4E-A231-FE6CC6DB40ED}" destId="{45A3E8D5-674F-4B15-B416-EF5A89C5F94E}" srcOrd="0" destOrd="0" presId="urn:microsoft.com/office/officeart/2005/8/layout/vList2"/>
    <dgm:cxn modelId="{68290E81-DDD3-4E53-9F1B-14A3A6832BAC}" srcId="{5A6C5C55-AC8F-40B3-BF8A-309F5A0A24A5}" destId="{68A60B60-AA88-4F4E-A231-FE6CC6DB40ED}" srcOrd="0" destOrd="0" parTransId="{5B5AE7ED-3176-4EC6-99F9-4FEDD8F8E28C}" sibTransId="{4AD4FBFF-61BF-45C0-B18E-0BFAE1A21B44}"/>
    <dgm:cxn modelId="{342B62BA-6A0F-4970-B9E3-2A807F6D93FB}" type="presOf" srcId="{E69BA958-368D-4A5B-88C8-3E89128230C4}" destId="{4E68255E-893B-47B8-B575-9000B163FC12}" srcOrd="0" destOrd="0" presId="urn:microsoft.com/office/officeart/2005/8/layout/vList2"/>
    <dgm:cxn modelId="{82BAB9C8-A4D8-4958-86DF-B2F89C1345D2}" type="presOf" srcId="{5A6C5C55-AC8F-40B3-BF8A-309F5A0A24A5}" destId="{874E30F3-5D54-4243-AFEA-02BA93D81169}" srcOrd="0" destOrd="0" presId="urn:microsoft.com/office/officeart/2005/8/layout/vList2"/>
    <dgm:cxn modelId="{AEA6C16E-6395-4BC4-A3BB-BF5F9E1B2E24}" type="presParOf" srcId="{874E30F3-5D54-4243-AFEA-02BA93D81169}" destId="{45A3E8D5-674F-4B15-B416-EF5A89C5F94E}" srcOrd="0" destOrd="0" presId="urn:microsoft.com/office/officeart/2005/8/layout/vList2"/>
    <dgm:cxn modelId="{EB3156B3-75F7-4853-9BB7-5DBAA1603D76}" type="presParOf" srcId="{874E30F3-5D54-4243-AFEA-02BA93D81169}" destId="{4E68255E-893B-47B8-B575-9000B163FC12}" srcOrd="1" destOrd="0" presId="urn:microsoft.com/office/officeart/2005/8/layout/vLis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0CFE950-A8AF-4962-95D8-B55A38F2B3CD}">
      <dsp:nvSpPr>
        <dsp:cNvPr id="0" name=""/>
        <dsp:cNvSpPr/>
      </dsp:nvSpPr>
      <dsp:spPr>
        <a:xfrm>
          <a:off x="0" y="216719"/>
          <a:ext cx="7581901" cy="81185"/>
        </a:xfrm>
        <a:prstGeom prst="roundRect">
          <a:avLst/>
        </a:prstGeom>
        <a:solidFill>
          <a:sysClr val="window" lastClr="FFFFF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u="sng" kern="1200">
              <a:solidFill>
                <a:sysClr val="windowText" lastClr="000000"/>
              </a:solidFill>
            </a:rPr>
            <a:t>Instructions</a:t>
          </a:r>
        </a:p>
      </dsp:txBody>
      <dsp:txXfrm>
        <a:off x="3963" y="220682"/>
        <a:ext cx="7573975" cy="73259"/>
      </dsp:txXfrm>
    </dsp:sp>
    <dsp:sp modelId="{BCAE811D-A97C-46CA-93A2-FE8A64237AC3}">
      <dsp:nvSpPr>
        <dsp:cNvPr id="0" name=""/>
        <dsp:cNvSpPr/>
      </dsp:nvSpPr>
      <dsp:spPr>
        <a:xfrm>
          <a:off x="0" y="438097"/>
          <a:ext cx="7581901" cy="12336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40725" tIns="13970" rIns="78232" bIns="13970" numCol="1" spcCol="1270" anchor="t" anchorCtr="0">
          <a:noAutofit/>
        </a:bodyPr>
        <a:lstStyle/>
        <a:p>
          <a:pPr marL="57150" lvl="1" indent="-57150" algn="l" defTabSz="488950">
            <a:lnSpc>
              <a:spcPct val="90000"/>
            </a:lnSpc>
            <a:spcBef>
              <a:spcPct val="0"/>
            </a:spcBef>
            <a:spcAft>
              <a:spcPct val="20000"/>
            </a:spcAft>
            <a:buChar char="•"/>
          </a:pPr>
          <a:r>
            <a:rPr lang="en-US" sz="1100" kern="1200"/>
            <a:t>In order to fully support an international student and meet their minimum financial requirement, stipends must meet the requirements to the left (for programs with no premium tuition or fees). All amounts on this spreadsheet relate to F student visa holders, which comprise the majority of international students at NC State. Students on the J visa have different requirements, and departments should contact the International Admissions Manager directly. </a:t>
          </a:r>
          <a:r>
            <a:rPr lang="en-US" sz="1100" i="1" kern="1200"/>
            <a:t>Please note, full support is not required. The student may show personal funds to make up for any deficit. </a:t>
          </a:r>
        </a:p>
      </dsp:txBody>
      <dsp:txXfrm>
        <a:off x="0" y="438097"/>
        <a:ext cx="7581901" cy="1233668"/>
      </dsp:txXfrm>
    </dsp:sp>
    <dsp:sp modelId="{77D1A1FC-59A6-42DF-AF80-173E4E73779E}">
      <dsp:nvSpPr>
        <dsp:cNvPr id="0" name=""/>
        <dsp:cNvSpPr/>
      </dsp:nvSpPr>
      <dsp:spPr>
        <a:xfrm>
          <a:off x="0" y="1331240"/>
          <a:ext cx="7581901" cy="575503"/>
        </a:xfrm>
        <a:prstGeom prst="roundRect">
          <a:avLst/>
        </a:prstGeom>
        <a:solidFill>
          <a:sysClr val="window" lastClr="FFFFF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ysClr val="windowText" lastClr="000000"/>
              </a:solidFill>
            </a:rPr>
            <a:t>1</a:t>
          </a:r>
          <a:r>
            <a:rPr lang="en-US" sz="1100" kern="1200">
              <a:solidFill>
                <a:sysClr val="windowText" lastClr="000000"/>
              </a:solidFill>
            </a:rPr>
            <a:t>. Review the "Expense Estimates". The estimated expenses are based on the 9-month academic year, as international students are not required to enroll in summer courses, and the I-20 visa document is issued for an academic term of 9 months. </a:t>
          </a:r>
          <a:r>
            <a:rPr lang="en-US" sz="1100" b="1" kern="1200">
              <a:solidFill>
                <a:sysClr val="windowText" lastClr="000000"/>
              </a:solidFill>
            </a:rPr>
            <a:t>Insert any premium tuition surcharge for your program or additional department/college level fees</a:t>
          </a:r>
          <a:r>
            <a:rPr lang="en-US" sz="1100" kern="1200">
              <a:solidFill>
                <a:sysClr val="windowText" lastClr="000000"/>
              </a:solidFill>
            </a:rPr>
            <a:t> (failure to complete this step will skew results of resources calculator).</a:t>
          </a:r>
        </a:p>
      </dsp:txBody>
      <dsp:txXfrm>
        <a:off x="28094" y="1359334"/>
        <a:ext cx="7525713" cy="519315"/>
      </dsp:txXfrm>
    </dsp:sp>
    <dsp:sp modelId="{C3711915-DE77-4675-BCF3-F2C2B7C2B198}">
      <dsp:nvSpPr>
        <dsp:cNvPr id="0" name=""/>
        <dsp:cNvSpPr/>
      </dsp:nvSpPr>
      <dsp:spPr>
        <a:xfrm>
          <a:off x="0" y="2319432"/>
          <a:ext cx="7581901" cy="81185"/>
        </a:xfrm>
        <a:prstGeom prst="roundRect">
          <a:avLst/>
        </a:prstGeom>
        <a:solidFill>
          <a:sysClr val="window" lastClr="FFFFF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ysClr val="windowText" lastClr="000000"/>
              </a:solidFill>
            </a:rPr>
            <a:t>2. </a:t>
          </a:r>
          <a:r>
            <a:rPr lang="en-US" sz="1100" kern="1200">
              <a:solidFill>
                <a:sysClr val="windowText" lastClr="000000"/>
              </a:solidFill>
            </a:rPr>
            <a:t>Decide if you will offer the applicant a 9-month or 12-month stipend.  Use the appropriate resources box at the bottom of the calculator depending on a bi-weekly or monthly stipend, over 9 or 12 months. The amounts shown are what you will need to provide in way of a stipend if you intend to fully support the student. </a:t>
          </a:r>
          <a:endParaRPr lang="en-US" sz="1100" i="1" kern="1200">
            <a:solidFill>
              <a:sysClr val="windowText" lastClr="000000"/>
            </a:solidFill>
          </a:endParaRPr>
        </a:p>
      </dsp:txBody>
      <dsp:txXfrm>
        <a:off x="3963" y="2323395"/>
        <a:ext cx="7573975" cy="73259"/>
      </dsp:txXfrm>
    </dsp:sp>
    <dsp:sp modelId="{6A6A9120-E938-4DD7-A501-B4FEE045A25C}">
      <dsp:nvSpPr>
        <dsp:cNvPr id="0" name=""/>
        <dsp:cNvSpPr/>
      </dsp:nvSpPr>
      <dsp:spPr>
        <a:xfrm>
          <a:off x="0" y="2920931"/>
          <a:ext cx="7581901" cy="50184"/>
        </a:xfrm>
        <a:prstGeom prst="roundRect">
          <a:avLst/>
        </a:prstGeom>
        <a:solidFill>
          <a:sysClr val="window" lastClr="FFFFF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n-US" sz="1200" b="0" i="0" u="none" kern="1200">
              <a:solidFill>
                <a:sysClr val="windowText" lastClr="000000"/>
              </a:solidFill>
            </a:rPr>
            <a:t>3. </a:t>
          </a:r>
          <a:r>
            <a:rPr lang="en-US" sz="1100" b="0" i="0" u="none" kern="1200">
              <a:solidFill>
                <a:sysClr val="windowText" lastClr="000000"/>
              </a:solidFill>
            </a:rPr>
            <a:t>Enter the amount you plan to pay the student in the highlighted field of the appropriate resources box (9-month box or 12-month box, monthly or bi-weekly stipend).</a:t>
          </a:r>
          <a:endParaRPr lang="en-US" sz="1100" kern="1200">
            <a:solidFill>
              <a:sysClr val="windowText" lastClr="000000"/>
            </a:solidFill>
          </a:endParaRPr>
        </a:p>
      </dsp:txBody>
      <dsp:txXfrm>
        <a:off x="2450" y="2923381"/>
        <a:ext cx="7577001" cy="452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5A3E8D5-674F-4B15-B416-EF5A89C5F94E}">
      <dsp:nvSpPr>
        <dsp:cNvPr id="0" name=""/>
        <dsp:cNvSpPr/>
      </dsp:nvSpPr>
      <dsp:spPr>
        <a:xfrm>
          <a:off x="0" y="0"/>
          <a:ext cx="7962900" cy="1121754"/>
        </a:xfrm>
        <a:prstGeom prst="roundRect">
          <a:avLst/>
        </a:prstGeom>
        <a:solidFill>
          <a:sysClr val="window" lastClr="FFFFF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ysClr val="windowText" lastClr="000000"/>
              </a:solidFill>
            </a:rPr>
            <a:t>4. </a:t>
          </a:r>
          <a:r>
            <a:rPr lang="en-US" sz="1100" kern="1200">
              <a:solidFill>
                <a:sysClr val="windowText" lastClr="000000"/>
              </a:solidFill>
            </a:rPr>
            <a:t>Hit the enter key after typing your offered stipend amount and either a surplus or deficit in parentheses will appear in the box at the bottom of the resources calculator. If the offered stipend results in a deficit, the DGP may decide to offer to pay the student fees, which may raise the award high enough to meet the minimum financial requirement, or the student will be asked to demonstrate the difference. Again, results are calculated based on department entering any applicable premium tuition/fees in the expense estimates box. Failure to do so means surplus/deficit may not take additional charges into account, for which will the student will then be asked to demonstrate additional funds.</a:t>
          </a:r>
        </a:p>
      </dsp:txBody>
      <dsp:txXfrm>
        <a:off x="54760" y="54760"/>
        <a:ext cx="7853380" cy="1012234"/>
      </dsp:txXfrm>
    </dsp:sp>
    <dsp:sp modelId="{4E68255E-893B-47B8-B575-9000B163FC12}">
      <dsp:nvSpPr>
        <dsp:cNvPr id="0" name=""/>
        <dsp:cNvSpPr/>
      </dsp:nvSpPr>
      <dsp:spPr>
        <a:xfrm>
          <a:off x="0" y="864714"/>
          <a:ext cx="7962900" cy="19142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52822" tIns="13970" rIns="78232" bIns="13970" numCol="1" spcCol="1270" anchor="t" anchorCtr="0">
          <a:noAutofit/>
        </a:bodyPr>
        <a:lstStyle/>
        <a:p>
          <a:pPr marL="57150" lvl="1" indent="-57150" algn="l" defTabSz="488950">
            <a:lnSpc>
              <a:spcPct val="90000"/>
            </a:lnSpc>
            <a:spcBef>
              <a:spcPct val="0"/>
            </a:spcBef>
            <a:spcAft>
              <a:spcPct val="20000"/>
            </a:spcAft>
            <a:buChar char="•"/>
          </a:pPr>
          <a:endParaRPr lang="en-US" sz="1100" kern="1200"/>
        </a:p>
      </dsp:txBody>
      <dsp:txXfrm>
        <a:off x="0" y="864714"/>
        <a:ext cx="7962900" cy="191426"/>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2</xdr:col>
      <xdr:colOff>352424</xdr:colOff>
      <xdr:row>0</xdr:row>
      <xdr:rowOff>38100</xdr:rowOff>
    </xdr:from>
    <xdr:to>
      <xdr:col>8</xdr:col>
      <xdr:colOff>295275</xdr:colOff>
      <xdr:row>18</xdr:row>
      <xdr:rowOff>161926</xdr:rowOff>
    </xdr:to>
    <xdr:graphicFrame macro="">
      <xdr:nvGraphicFramePr>
        <xdr:cNvPr id="5" name="Diagram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304799</xdr:colOff>
      <xdr:row>14</xdr:row>
      <xdr:rowOff>133351</xdr:rowOff>
    </xdr:from>
    <xdr:to>
      <xdr:col>8</xdr:col>
      <xdr:colOff>628649</xdr:colOff>
      <xdr:row>21</xdr:row>
      <xdr:rowOff>114300</xdr:rowOff>
    </xdr:to>
    <xdr:graphicFrame macro="">
      <xdr:nvGraphicFramePr>
        <xdr:cNvPr id="6" name="Diagram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showGridLines="0" tabSelected="1" workbookViewId="0">
      <selection activeCell="D24" sqref="D24"/>
    </sheetView>
  </sheetViews>
  <sheetFormatPr defaultRowHeight="12.5" x14ac:dyDescent="0.25"/>
  <cols>
    <col min="1" max="1" width="52.26953125" customWidth="1"/>
    <col min="2" max="2" width="27.54296875" customWidth="1"/>
    <col min="3" max="3" width="7.453125" customWidth="1"/>
    <col min="4" max="4" width="36.7265625" customWidth="1"/>
    <col min="5" max="5" width="22.54296875" customWidth="1"/>
    <col min="8" max="8" width="25.1796875" customWidth="1"/>
    <col min="9" max="9" width="12.54296875" customWidth="1"/>
    <col min="10" max="10" width="64.7265625" customWidth="1"/>
  </cols>
  <sheetData>
    <row r="1" spans="1:9" ht="14" x14ac:dyDescent="0.3">
      <c r="A1" s="1" t="s">
        <v>7</v>
      </c>
    </row>
    <row r="2" spans="1:9" ht="14" x14ac:dyDescent="0.3">
      <c r="A2" s="1" t="s">
        <v>29</v>
      </c>
    </row>
    <row r="3" spans="1:9" ht="15.5" x14ac:dyDescent="0.25">
      <c r="I3" s="34"/>
    </row>
    <row r="4" spans="1:9" ht="15.5" x14ac:dyDescent="0.3">
      <c r="A4" s="28" t="s">
        <v>5</v>
      </c>
      <c r="B4" s="29"/>
      <c r="I4" s="34"/>
    </row>
    <row r="5" spans="1:9" ht="15" customHeight="1" x14ac:dyDescent="0.3">
      <c r="A5" s="11" t="s">
        <v>6</v>
      </c>
      <c r="B5" s="18">
        <f>B7/19.5</f>
        <v>1046.5641025641025</v>
      </c>
      <c r="E5" s="2"/>
    </row>
    <row r="6" spans="1:9" ht="15" customHeight="1" x14ac:dyDescent="0.3">
      <c r="A6" s="24" t="s">
        <v>4</v>
      </c>
      <c r="B6" s="18">
        <f>B7/9</f>
        <v>2267.5555555555557</v>
      </c>
      <c r="E6" s="2"/>
    </row>
    <row r="7" spans="1:9" ht="15" customHeight="1" x14ac:dyDescent="0.3">
      <c r="A7" s="11" t="s">
        <v>25</v>
      </c>
      <c r="B7" s="18">
        <f>B20+B17+B19</f>
        <v>20408</v>
      </c>
      <c r="E7" s="2"/>
    </row>
    <row r="8" spans="1:9" ht="15" customHeight="1" x14ac:dyDescent="0.3">
      <c r="A8" s="10" t="s">
        <v>26</v>
      </c>
      <c r="B8" s="19">
        <f>(B7/9)*12</f>
        <v>27210.666666666668</v>
      </c>
      <c r="E8" s="7"/>
    </row>
    <row r="10" spans="1:9" ht="48.75" customHeight="1" x14ac:dyDescent="0.25">
      <c r="A10" s="17"/>
      <c r="B10" s="17"/>
    </row>
    <row r="11" spans="1:9" ht="15" customHeight="1" x14ac:dyDescent="0.25">
      <c r="B11" s="7"/>
      <c r="E11" s="8"/>
    </row>
    <row r="12" spans="1:9" ht="15" customHeight="1" x14ac:dyDescent="0.25">
      <c r="E12" s="8"/>
    </row>
    <row r="14" spans="1:9" ht="15.5" x14ac:dyDescent="0.35">
      <c r="A14" s="14" t="s">
        <v>1</v>
      </c>
      <c r="B14" s="15"/>
      <c r="C14" s="2"/>
    </row>
    <row r="15" spans="1:9" ht="15" customHeight="1" x14ac:dyDescent="0.25">
      <c r="A15" s="3"/>
      <c r="B15" s="4"/>
    </row>
    <row r="16" spans="1:9" ht="15" customHeight="1" x14ac:dyDescent="0.3">
      <c r="A16" s="22" t="s">
        <v>10</v>
      </c>
      <c r="B16" s="5">
        <v>32472</v>
      </c>
    </row>
    <row r="17" spans="1:5" ht="15" customHeight="1" x14ac:dyDescent="0.25">
      <c r="A17" s="3" t="s">
        <v>17</v>
      </c>
      <c r="B17" s="5">
        <v>2728</v>
      </c>
    </row>
    <row r="18" spans="1:5" ht="15" customHeight="1" x14ac:dyDescent="0.25">
      <c r="A18" s="22" t="s">
        <v>16</v>
      </c>
      <c r="B18" s="39"/>
    </row>
    <row r="19" spans="1:5" ht="15" customHeight="1" x14ac:dyDescent="0.25">
      <c r="A19" s="40" t="s">
        <v>27</v>
      </c>
      <c r="B19" s="38"/>
    </row>
    <row r="20" spans="1:5" ht="15" customHeight="1" x14ac:dyDescent="0.25">
      <c r="A20" s="3" t="s">
        <v>2</v>
      </c>
      <c r="B20" s="5">
        <v>17680</v>
      </c>
    </row>
    <row r="21" spans="1:5" ht="15" customHeight="1" x14ac:dyDescent="0.25">
      <c r="A21" s="9" t="s">
        <v>18</v>
      </c>
      <c r="B21" s="5"/>
    </row>
    <row r="22" spans="1:5" ht="15" customHeight="1" x14ac:dyDescent="0.25">
      <c r="A22" s="9" t="s">
        <v>8</v>
      </c>
      <c r="B22" s="4"/>
    </row>
    <row r="23" spans="1:5" ht="15" customHeight="1" x14ac:dyDescent="0.25">
      <c r="A23" s="3" t="s">
        <v>9</v>
      </c>
      <c r="B23" s="5">
        <v>3072</v>
      </c>
      <c r="D23" t="s">
        <v>22</v>
      </c>
    </row>
    <row r="24" spans="1:5" ht="15" customHeight="1" thickBot="1" x14ac:dyDescent="0.3">
      <c r="A24" s="3"/>
      <c r="B24" s="31"/>
      <c r="D24" s="30" t="s">
        <v>30</v>
      </c>
    </row>
    <row r="25" spans="1:5" ht="15" customHeight="1" thickBot="1" x14ac:dyDescent="0.35">
      <c r="A25" s="35" t="s">
        <v>3</v>
      </c>
      <c r="B25" s="16">
        <f>SUM(B18:B23:B16:B20)</f>
        <v>55952</v>
      </c>
      <c r="D25" s="2"/>
    </row>
    <row r="26" spans="1:5" s="33" customFormat="1" ht="15" customHeight="1" x14ac:dyDescent="0.25">
      <c r="A26" s="32" t="s">
        <v>28</v>
      </c>
    </row>
    <row r="28" spans="1:5" ht="15.5" x14ac:dyDescent="0.35">
      <c r="A28" s="12" t="s">
        <v>20</v>
      </c>
      <c r="B28" s="21"/>
      <c r="D28" s="12" t="s">
        <v>21</v>
      </c>
      <c r="E28" s="21"/>
    </row>
    <row r="29" spans="1:5" x14ac:dyDescent="0.25">
      <c r="B29" s="4"/>
      <c r="D29" s="23"/>
      <c r="E29" s="4"/>
    </row>
    <row r="30" spans="1:5" x14ac:dyDescent="0.25">
      <c r="A30" s="22" t="s">
        <v>14</v>
      </c>
      <c r="B30" s="26"/>
      <c r="D30" s="22" t="s">
        <v>14</v>
      </c>
      <c r="E30" s="27"/>
    </row>
    <row r="31" spans="1:5" x14ac:dyDescent="0.25">
      <c r="A31" s="3" t="s">
        <v>19</v>
      </c>
      <c r="B31" s="20">
        <v>3072</v>
      </c>
      <c r="D31" s="3" t="s">
        <v>19</v>
      </c>
      <c r="E31" s="20">
        <v>3072</v>
      </c>
    </row>
    <row r="32" spans="1:5" x14ac:dyDescent="0.25">
      <c r="A32" s="3" t="s">
        <v>13</v>
      </c>
      <c r="B32" s="36">
        <v>32472</v>
      </c>
      <c r="D32" s="3" t="s">
        <v>13</v>
      </c>
      <c r="E32" s="36">
        <v>32472</v>
      </c>
    </row>
    <row r="33" spans="1:5" x14ac:dyDescent="0.25">
      <c r="A33" s="3" t="s">
        <v>11</v>
      </c>
      <c r="B33" s="5">
        <f>((B30*19.5)+B31+B32)</f>
        <v>35544</v>
      </c>
      <c r="D33" s="3" t="s">
        <v>11</v>
      </c>
      <c r="E33" s="5">
        <f>((((E30*26)/12)*9)+E31+E32)</f>
        <v>35544</v>
      </c>
    </row>
    <row r="34" spans="1:5" x14ac:dyDescent="0.25">
      <c r="A34" s="3"/>
      <c r="B34" s="5"/>
      <c r="D34" s="3"/>
      <c r="E34" s="5"/>
    </row>
    <row r="35" spans="1:5" x14ac:dyDescent="0.25">
      <c r="A35" s="6" t="s">
        <v>0</v>
      </c>
      <c r="B35" s="25">
        <f>+B33-B25</f>
        <v>-20408</v>
      </c>
      <c r="D35" s="6" t="s">
        <v>0</v>
      </c>
      <c r="E35" s="25">
        <f>+E33-B25</f>
        <v>-20408</v>
      </c>
    </row>
    <row r="37" spans="1:5" ht="15.5" x14ac:dyDescent="0.35">
      <c r="A37" s="12" t="s">
        <v>23</v>
      </c>
      <c r="B37" s="13"/>
      <c r="D37" s="12" t="s">
        <v>24</v>
      </c>
      <c r="E37" s="13"/>
    </row>
    <row r="38" spans="1:5" x14ac:dyDescent="0.25">
      <c r="A38" s="3"/>
      <c r="B38" s="4"/>
      <c r="D38" s="3"/>
      <c r="E38" s="4"/>
    </row>
    <row r="39" spans="1:5" x14ac:dyDescent="0.25">
      <c r="A39" s="3" t="s">
        <v>15</v>
      </c>
      <c r="B39" s="26"/>
      <c r="D39" s="3" t="s">
        <v>15</v>
      </c>
      <c r="E39" s="26"/>
    </row>
    <row r="40" spans="1:5" ht="15" customHeight="1" x14ac:dyDescent="0.25">
      <c r="A40" s="3" t="s">
        <v>19</v>
      </c>
      <c r="B40" s="5">
        <v>3072</v>
      </c>
      <c r="D40" s="3" t="s">
        <v>19</v>
      </c>
      <c r="E40" s="5">
        <v>3072</v>
      </c>
    </row>
    <row r="41" spans="1:5" ht="15" customHeight="1" x14ac:dyDescent="0.25">
      <c r="A41" s="3" t="s">
        <v>13</v>
      </c>
      <c r="B41" s="37">
        <v>32472</v>
      </c>
      <c r="D41" s="3" t="s">
        <v>13</v>
      </c>
      <c r="E41" s="37">
        <v>32472</v>
      </c>
    </row>
    <row r="42" spans="1:5" ht="15" customHeight="1" x14ac:dyDescent="0.25">
      <c r="A42" s="3" t="s">
        <v>11</v>
      </c>
      <c r="B42" s="5">
        <f>(B39*9)+B40+B41</f>
        <v>35544</v>
      </c>
      <c r="D42" s="3" t="s">
        <v>11</v>
      </c>
      <c r="E42" s="5">
        <f>(((E39*12)/12)*9)+E40+E41</f>
        <v>35544</v>
      </c>
    </row>
    <row r="43" spans="1:5" x14ac:dyDescent="0.25">
      <c r="A43" s="3"/>
      <c r="B43" s="4"/>
      <c r="D43" s="3"/>
      <c r="E43" s="4"/>
    </row>
    <row r="44" spans="1:5" x14ac:dyDescent="0.25">
      <c r="A44" s="6" t="s">
        <v>0</v>
      </c>
      <c r="B44" s="25">
        <f>+B42-B25</f>
        <v>-20408</v>
      </c>
      <c r="D44" s="6" t="s">
        <v>0</v>
      </c>
      <c r="E44" s="25">
        <f>+E42-B25</f>
        <v>-20408</v>
      </c>
    </row>
    <row r="46" spans="1:5" ht="28.9" customHeight="1" x14ac:dyDescent="0.3">
      <c r="A46" s="41" t="s">
        <v>12</v>
      </c>
      <c r="B46" s="41"/>
      <c r="C46" s="41"/>
      <c r="D46" s="41"/>
      <c r="E46" s="41"/>
    </row>
    <row r="47" spans="1:5" x14ac:dyDescent="0.25">
      <c r="A47" s="30" t="s">
        <v>31</v>
      </c>
    </row>
    <row r="48" spans="1:5" x14ac:dyDescent="0.25">
      <c r="A48" s="30" t="s">
        <v>32</v>
      </c>
    </row>
    <row r="49" spans="1:5" x14ac:dyDescent="0.25">
      <c r="A49" s="30" t="s">
        <v>33</v>
      </c>
    </row>
    <row r="50" spans="1:5" x14ac:dyDescent="0.25">
      <c r="A50" s="30" t="s">
        <v>34</v>
      </c>
    </row>
    <row r="63" spans="1:5" x14ac:dyDescent="0.25">
      <c r="A63" s="42"/>
      <c r="B63" s="42"/>
      <c r="C63" s="42"/>
      <c r="D63" s="42"/>
      <c r="E63" s="42"/>
    </row>
    <row r="64" spans="1:5" x14ac:dyDescent="0.25">
      <c r="A64" s="42"/>
      <c r="B64" s="42"/>
      <c r="C64" s="42"/>
      <c r="D64" s="42"/>
      <c r="E64" s="42"/>
    </row>
    <row r="65" spans="1:5" x14ac:dyDescent="0.25">
      <c r="A65" s="42"/>
      <c r="B65" s="42"/>
      <c r="C65" s="42"/>
      <c r="D65" s="42"/>
      <c r="E65" s="42"/>
    </row>
    <row r="66" spans="1:5" x14ac:dyDescent="0.25">
      <c r="A66" s="42"/>
      <c r="B66" s="42"/>
      <c r="C66" s="42"/>
      <c r="D66" s="42"/>
      <c r="E66" s="42"/>
    </row>
    <row r="67" spans="1:5" x14ac:dyDescent="0.25">
      <c r="A67" s="42"/>
      <c r="B67" s="42"/>
      <c r="C67" s="42"/>
      <c r="D67" s="42"/>
      <c r="E67" s="42"/>
    </row>
    <row r="68" spans="1:5" x14ac:dyDescent="0.25">
      <c r="A68" s="42"/>
      <c r="B68" s="42"/>
      <c r="C68" s="42"/>
      <c r="D68" s="42"/>
      <c r="E68" s="42"/>
    </row>
    <row r="69" spans="1:5" x14ac:dyDescent="0.25">
      <c r="A69" s="42"/>
      <c r="B69" s="42"/>
      <c r="C69" s="42"/>
      <c r="D69" s="42"/>
      <c r="E69" s="42"/>
    </row>
    <row r="70" spans="1:5" x14ac:dyDescent="0.25">
      <c r="A70" s="42"/>
      <c r="B70" s="42"/>
      <c r="C70" s="42"/>
      <c r="D70" s="42"/>
      <c r="E70" s="42"/>
    </row>
    <row r="71" spans="1:5" x14ac:dyDescent="0.25">
      <c r="A71" s="42"/>
      <c r="B71" s="42"/>
      <c r="C71" s="42"/>
      <c r="D71" s="42"/>
      <c r="E71" s="42"/>
    </row>
    <row r="72" spans="1:5" x14ac:dyDescent="0.25">
      <c r="A72" s="42"/>
      <c r="B72" s="42"/>
      <c r="C72" s="42"/>
      <c r="D72" s="42"/>
      <c r="E72" s="42"/>
    </row>
    <row r="73" spans="1:5" x14ac:dyDescent="0.25">
      <c r="A73" s="42"/>
      <c r="B73" s="42"/>
      <c r="C73" s="42"/>
      <c r="D73" s="42"/>
      <c r="E73" s="42"/>
    </row>
  </sheetData>
  <mergeCells count="2">
    <mergeCell ref="A46:E46"/>
    <mergeCell ref="A63:E73"/>
  </mergeCells>
  <phoneticPr fontId="0" type="noConversion"/>
  <printOptions horizontalCentered="1"/>
  <pageMargins left="0.25" right="0.2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CFR Calculator</vt:lpstr>
      <vt:lpstr>'CFR Calculator'!Print_Area</vt:lpstr>
    </vt:vector>
  </TitlesOfParts>
  <Company>Network and Client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Liston</dc:creator>
  <cp:lastModifiedBy>Richard Benjamin Corley Jr</cp:lastModifiedBy>
  <cp:lastPrinted>2019-11-15T19:38:44Z</cp:lastPrinted>
  <dcterms:created xsi:type="dcterms:W3CDTF">2005-03-08T20:26:43Z</dcterms:created>
  <dcterms:modified xsi:type="dcterms:W3CDTF">2025-12-18T16:25:09Z</dcterms:modified>
</cp:coreProperties>
</file>